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 activeTab="1"/>
  </bookViews>
  <sheets>
    <sheet name="EKIPNO" sheetId="2" r:id="rId1"/>
    <sheet name="KONČNI POSMEZNO" sheetId="18" r:id="rId2"/>
    <sheet name="POSAMEZNO" sheetId="17" r:id="rId3"/>
    <sheet name="RADEČE 10.10.2026" sheetId="6" r:id="rId4"/>
    <sheet name="RADEČE 11.10.2026" sheetId="5" r:id="rId5"/>
    <sheet name="KRAŠČI 16.5.2026" sheetId="16" r:id="rId6"/>
    <sheet name="KRAŠČI 17.5.2026" sheetId="15" r:id="rId7"/>
    <sheet name="KRAŠČI 30.5.2026" sheetId="14" r:id="rId8"/>
    <sheet name="KRAŠČI 31.5.2026" sheetId="13" r:id="rId9"/>
    <sheet name="BREŽICE 19.9.2026" sheetId="8" r:id="rId10"/>
    <sheet name="BREŽICE 20.9.2026" sheetId="7" r:id="rId11"/>
    <sheet name="KRAJNE ŠTEVILKE in TABELE" sheetId="11" r:id="rId12"/>
    <sheet name="OSTALO" sheetId="12" r:id="rId13"/>
  </sheets>
  <definedNames>
    <definedName name="_xlnm._FilterDatabase" localSheetId="0" hidden="1">EKIPNO!$A$6:$U$21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<sst xmlns="http://schemas.openxmlformats.org/spreadsheetml/2006/main" count="2452" uniqueCount="193">
  <si>
    <t>RIBIŠKA ZVEZA SLOVENIJE</t>
  </si>
  <si>
    <t>DRŽAVNO PRVENSTVO v lovu rib s plovcem 2026</t>
  </si>
  <si>
    <t>A liga</t>
  </si>
  <si>
    <t>EKIPNA RAZVRSTITEV</t>
  </si>
  <si>
    <t>KRAŠČI 16.5.2026</t>
  </si>
  <si>
    <t>KRAŠČI 17.5.2026</t>
  </si>
  <si>
    <t>KRAŠČI 30.5.2026</t>
  </si>
  <si>
    <t>KRAŠČI 31.5.2026</t>
  </si>
  <si>
    <t>BREŽICE 19.9.2026</t>
  </si>
  <si>
    <t>BREŽICE 20.9.2026</t>
  </si>
  <si>
    <t>RADEČE 10.10.2026</t>
  </si>
  <si>
    <t>RADEČE 11.10.2026</t>
  </si>
  <si>
    <t>ZAP. ŠT.</t>
  </si>
  <si>
    <t>Ribiška družina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</si>
  <si>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</si>
  <si>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</si>
  <si>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</si>
  <si>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</si>
  <si>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</si>
  <si>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</si>
  <si>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</si>
  <si>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</si>
  <si>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</si>
  <si>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</si>
  <si>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</si>
  <si>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točke</t>
  </si>
  <si>
    <t>TOČKE</t>
  </si>
  <si>
    <t>Ptuj</t>
  </si>
  <si>
    <t>Grosuplje SENSAS</t>
  </si>
  <si>
    <t xml:space="preserve">Radeče </t>
  </si>
  <si>
    <t xml:space="preserve">Ruše </t>
  </si>
  <si>
    <t>Slovenska Bistrica</t>
  </si>
  <si>
    <t>Brestanica</t>
  </si>
  <si>
    <t>Murska Sobota</t>
  </si>
  <si>
    <t xml:space="preserve">Pesnica Lenart </t>
  </si>
  <si>
    <t>Ptuj JURE</t>
  </si>
  <si>
    <t>Novo Mesto</t>
  </si>
  <si>
    <t>Brežice</t>
  </si>
  <si>
    <t>Sevnica</t>
  </si>
  <si>
    <t>A LIGA</t>
  </si>
  <si>
    <t>INDIVIDUALNA RAZVRSTITEV</t>
  </si>
  <si>
    <t>ZAP.</t>
  </si>
  <si>
    <t>RD</t>
  </si>
  <si>
    <t>Priimek in ime</t>
  </si>
  <si>
    <t>ŠT.</t>
  </si>
  <si>
    <t>mesto</t>
  </si>
  <si>
    <t>PAVLIČ Žiga</t>
  </si>
  <si>
    <t>JEZOVŠEK Miha</t>
  </si>
  <si>
    <t>KMETEC Mitja</t>
  </si>
  <si>
    <t>Radeče</t>
  </si>
  <si>
    <t>NEDELKO Sašo</t>
  </si>
  <si>
    <t>AMBROŽIČ Jernej</t>
  </si>
  <si>
    <t>MESARIČ Aleks</t>
  </si>
  <si>
    <t>BOŽIČ Davor</t>
  </si>
  <si>
    <t>KANCLER Aleš</t>
  </si>
  <si>
    <t>MAKUC Robert</t>
  </si>
  <si>
    <t>MIŠICA Urban</t>
  </si>
  <si>
    <t>DIMITROVSKI Peter ml.</t>
  </si>
  <si>
    <t>KOLEGAR Robert</t>
  </si>
  <si>
    <t>GAJZER Elvis</t>
  </si>
  <si>
    <t>ADANIČ Primož</t>
  </si>
  <si>
    <t>Brestanica-Krško</t>
  </si>
  <si>
    <t>PIKELJ Lenart</t>
  </si>
  <si>
    <t>VAVTAR Alen</t>
  </si>
  <si>
    <t>KLEMENC Ciril</t>
  </si>
  <si>
    <t>SIVEC Boštjan</t>
  </si>
  <si>
    <t>PANKER Tadej</t>
  </si>
  <si>
    <t>ZIMŠEK Andrej</t>
  </si>
  <si>
    <t>JAVORNIK Rok</t>
  </si>
  <si>
    <t>MIVŠEK Miha</t>
  </si>
  <si>
    <t>VEŠNIK Aleš</t>
  </si>
  <si>
    <t>JAKIN Tomaž</t>
  </si>
  <si>
    <t>JAVERNIK Aljaž</t>
  </si>
  <si>
    <t>KOS Mirko</t>
  </si>
  <si>
    <t>VEŠNIK Jani</t>
  </si>
  <si>
    <t>AČKO Sašo</t>
  </si>
  <si>
    <t>GJERGEK Miha</t>
  </si>
  <si>
    <t>LAMPIČ Žiga</t>
  </si>
  <si>
    <t>KLAJNOŠEK Andrej</t>
  </si>
  <si>
    <t>BARLE Marjan</t>
  </si>
  <si>
    <t>JURMAN Benjamin Jan</t>
  </si>
  <si>
    <t>ROGINA Stanko</t>
  </si>
  <si>
    <t>GOLEŠ Branko</t>
  </si>
  <si>
    <t>ROJC Boštjan</t>
  </si>
  <si>
    <t>TOMANIČ Franc</t>
  </si>
  <si>
    <t>ŠTRAUS Iztok</t>
  </si>
  <si>
    <t>GORIŠEK Andrej</t>
  </si>
  <si>
    <t>SKORENŠEK Jože</t>
  </si>
  <si>
    <t>POSEGA Uroš</t>
  </si>
  <si>
    <t>SEHUR Jože</t>
  </si>
  <si>
    <t>ROMIH Jernej</t>
  </si>
  <si>
    <t>ROŽIČ ŠOŠTAR Klemen</t>
  </si>
  <si>
    <t>VIDOVIČ Zoran</t>
  </si>
  <si>
    <t>ERŽEN Nej</t>
  </si>
  <si>
    <t>SAVINC Dejan</t>
  </si>
  <si>
    <t>KOZAR Igor</t>
  </si>
  <si>
    <t>GJERGEK Štefan</t>
  </si>
  <si>
    <t>HROVATIČ Mihael</t>
  </si>
  <si>
    <t>PETAKOVIČ Dejan</t>
  </si>
  <si>
    <t>GORIČAN Radivoj</t>
  </si>
  <si>
    <t>KLJUČEVŠEK Matjaž</t>
  </si>
  <si>
    <t>ŠIŠKO Matija</t>
  </si>
  <si>
    <t>MESARIČ Damjan</t>
  </si>
  <si>
    <t>JANKOVIČ Peter</t>
  </si>
  <si>
    <t>HOCHKRAUT Jure</t>
  </si>
  <si>
    <t>IVNIK Danilo</t>
  </si>
  <si>
    <t>JURAČIĆ Mihael</t>
  </si>
  <si>
    <t>JUVANČIČ Darko</t>
  </si>
  <si>
    <t>PERKO Robert</t>
  </si>
  <si>
    <t>BOBNAR Ivan</t>
  </si>
  <si>
    <t>AČKO Jožek</t>
  </si>
  <si>
    <t>BREGAR Zdravko</t>
  </si>
  <si>
    <t xml:space="preserve">           RIBIŠKA ZVEZA SLOVENIJE</t>
  </si>
  <si>
    <t xml:space="preserve">             DRŽAVNO PRVENSTVO LRP 2026</t>
  </si>
  <si>
    <t xml:space="preserve">                A liga 7 tekmovalni dan, sobota 10.10.2026</t>
  </si>
  <si>
    <t xml:space="preserve">                      Izvajalka RD Radeče, trasa HOTEMEŽ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</si>
  <si>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Brestanica</t>
    </r>
  </si>
  <si>
    <t>ŽREBA</t>
  </si>
  <si>
    <t xml:space="preserve"> Priimek in ime</t>
  </si>
  <si>
    <t>SEKTOR</t>
  </si>
  <si>
    <t>STARTNO MESTO</t>
  </si>
  <si>
    <t xml:space="preserve">ULOV (grami) </t>
  </si>
  <si>
    <t>SEKTORSKA UVRSTITEV</t>
  </si>
  <si>
    <t>A</t>
  </si>
  <si>
    <t>BREGAR ZDRAVKO</t>
  </si>
  <si>
    <t>B</t>
  </si>
  <si>
    <t>C</t>
  </si>
  <si>
    <t>PIKELJ LENART</t>
  </si>
  <si>
    <t>D</t>
  </si>
  <si>
    <t>E</t>
  </si>
  <si>
    <t>2X vodja                     SKUPAJ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</si>
  <si>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Brežice</t>
    </r>
  </si>
  <si>
    <t>JURAČIČ Mihael</t>
  </si>
  <si>
    <t>JURMAN Benjamin</t>
  </si>
  <si>
    <t>DIMITROVSKI Peter  ml.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</si>
  <si>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Grosuplje SENSAS</t>
    </r>
  </si>
  <si>
    <t>3X vodja                 SKUPAJ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</si>
  <si>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Murska Sobota</t>
    </r>
  </si>
  <si>
    <t>GJERGJEK Štefan</t>
  </si>
  <si>
    <t>RIBIŠKA  DRUŽINA  Novo Mesto</t>
  </si>
  <si>
    <t>BOBNAR IVAN</t>
  </si>
  <si>
    <t>1X vodja                 SKUPAJ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</si>
  <si>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Pesnica Lenart</t>
    </r>
  </si>
  <si>
    <t>KLANJOŠEK Andrej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</si>
  <si>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Ptuj</t>
    </r>
  </si>
  <si>
    <t>KRAJNA</t>
  </si>
  <si>
    <t>2X vodja                 SKUPAJ</t>
  </si>
  <si>
    <t>RIBIŠKA  DRUŽINA  Ptuj JURE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</si>
  <si>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Radeče </t>
    </r>
  </si>
  <si>
    <t xml:space="preserve">RIBIŠKA  DRUŽINA  Ruše 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</si>
  <si>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</t>
    </r>
  </si>
  <si>
    <t>SOVINC Dejan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</si>
  <si>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Slovenska Bistrica</t>
    </r>
  </si>
  <si>
    <t>AČKO JOŽEK</t>
  </si>
  <si>
    <t>Delegat:</t>
  </si>
  <si>
    <t>Glavni sodnik:</t>
  </si>
  <si>
    <t>Kraj:</t>
  </si>
  <si>
    <t>Dne:</t>
  </si>
  <si>
    <t xml:space="preserve"> </t>
  </si>
  <si>
    <t xml:space="preserve">                A liga 8 tekmovalni dan, nedelja 11.10.2026</t>
  </si>
  <si>
    <t>DIMITROVSKI Peter ML.</t>
  </si>
  <si>
    <t>RŽEN NEJ</t>
  </si>
  <si>
    <t xml:space="preserve">                A liga 1 tekmovalni dan, sobota 16.5.2026</t>
  </si>
  <si>
    <t xml:space="preserve">                      Izvajalka RD Murska Sobota, trasa KRAŠČI</t>
  </si>
  <si>
    <t>Boštjan Rojc</t>
  </si>
  <si>
    <t>DIMITROVSKI Peter</t>
  </si>
  <si>
    <t>Elvis Gajzer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</si>
  <si>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 Tubertini</t>
    </r>
  </si>
  <si>
    <t xml:space="preserve">                A liga 2 tekmovalni dan, nedelja 17.5.2026</t>
  </si>
  <si>
    <t xml:space="preserve">                A liga 3 tekmovalni dan, sobota 30.5.2026</t>
  </si>
  <si>
    <t xml:space="preserve">                A liga 4 tekmovalni dan, nedelja 31.5.2026</t>
  </si>
  <si>
    <t xml:space="preserve">                A liga 5 tekmovalni dan, sobota 19.9.2026</t>
  </si>
  <si>
    <t xml:space="preserve">                      Izvajalka RD Brežice, trasa BREŽICE</t>
  </si>
  <si>
    <t>7.</t>
  </si>
  <si>
    <t>PETAKOVIČ DEJAN </t>
  </si>
  <si>
    <t>3.</t>
  </si>
  <si>
    <t>6.</t>
  </si>
  <si>
    <t>10.</t>
  </si>
  <si>
    <t>8.</t>
  </si>
  <si>
    <t>11.</t>
  </si>
  <si>
    <t>1.</t>
  </si>
  <si>
    <t>9.</t>
  </si>
  <si>
    <t>4.</t>
  </si>
  <si>
    <t>2.</t>
  </si>
  <si>
    <t>5.</t>
  </si>
  <si>
    <t>12.</t>
  </si>
  <si>
    <t xml:space="preserve">                A liga 6 tekmovalni dan, nedelja 20.9.2026</t>
  </si>
  <si>
    <t>PETAKOVIČ DEJAN</t>
  </si>
  <si>
    <t>KRAJNE ŠTEVILKE</t>
  </si>
  <si>
    <t>ekipa</t>
  </si>
  <si>
    <t>x</t>
  </si>
  <si>
    <t>Grosuplje</t>
  </si>
  <si>
    <t>NOV KLJUČ za sektorske številke, ki vstopi v veljavo v letu 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</si>
</sst>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0"/>
    <numFmt numFmtId="179" formatCode="0.0"/>
  </numFmts>
  <fonts count="61">
    <font>
      <sz val="11"/>
      <color rgb="FF000000"/>
      <name val="Calibri"/>
      <charset val="238"/>
    </font>
    <font>
      <sz val="11"/>
      <color rgb="FF000000"/>
      <name val="Arial Black"/>
      <charset val="238"/>
    </font>
    <font>
      <b/>
      <sz val="11"/>
      <color rgb="FF000000"/>
      <name val="Arial"/>
      <charset val="238"/>
    </font>
    <font>
      <sz val="11"/>
      <color rgb="FF000000"/>
      <name val="Arial"/>
      <charset val="238"/>
    </font>
    <font>
      <b/>
      <i/>
      <sz val="11"/>
      <color rgb="FF000000"/>
      <name val="Arial"/>
      <charset val="238"/>
    </font>
    <font>
      <b/>
      <sz val="11"/>
      <color rgb="FFFF0000"/>
      <name val="Arial"/>
      <charset val="238"/>
    </font>
    <font>
      <b/>
      <sz val="14"/>
      <color rgb="FF000000"/>
      <name val="Arial"/>
      <charset val="238"/>
    </font>
    <font>
      <b/>
      <sz val="12"/>
      <name val="Arial"/>
      <charset val="238"/>
    </font>
    <font>
      <b/>
      <sz val="12"/>
      <name val="Arial Black"/>
      <charset val="238"/>
    </font>
    <font>
      <sz val="10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rgb="FF000000"/>
      <name val="Sitka Heading"/>
      <charset val="238"/>
    </font>
    <font>
      <sz val="12"/>
      <color rgb="FF000000"/>
      <name val="Sitka Heading"/>
      <charset val="238"/>
    </font>
    <font>
      <b/>
      <sz val="12"/>
      <name val="Sitka Heading"/>
      <charset val="238"/>
    </font>
    <font>
      <sz val="12"/>
      <name val="Arial"/>
      <charset val="238"/>
    </font>
    <font>
      <sz val="10"/>
      <name val="Arial"/>
      <charset val="238"/>
    </font>
    <font>
      <b/>
      <sz val="10"/>
      <name val="Arial"/>
      <charset val="238"/>
    </font>
    <font>
      <sz val="8"/>
      <name val="Arial"/>
      <charset val="238"/>
    </font>
    <font>
      <sz val="11"/>
      <name val="Calibri"/>
      <charset val="238"/>
    </font>
    <font>
      <b/>
      <sz val="20"/>
      <name val="Arial"/>
      <charset val="238"/>
    </font>
    <font>
      <b/>
      <sz val="14"/>
      <name val="Arial"/>
      <charset val="238"/>
    </font>
    <font>
      <b/>
      <sz val="16"/>
      <name val="Arial"/>
      <charset val="238"/>
    </font>
    <font>
      <sz val="11"/>
      <color theme="1"/>
      <name val="Calibri"/>
      <charset val="238"/>
      <scheme val="minor"/>
    </font>
    <font>
      <b/>
      <sz val="11"/>
      <name val="Arial"/>
      <charset val="238"/>
    </font>
    <font>
      <u/>
      <sz val="11"/>
      <color rgb="FF0066CC"/>
      <name val="Calibri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name val="Calibri"/>
      <charset val="238"/>
    </font>
    <font>
      <b/>
      <sz val="11"/>
      <color theme="1"/>
      <name val="Calibri"/>
      <charset val="238"/>
      <scheme val="minor"/>
    </font>
    <font>
      <sz val="11"/>
      <color theme="1"/>
      <name val="Arial"/>
      <charset val="238"/>
    </font>
    <font>
      <b/>
      <sz val="11"/>
      <color theme="1"/>
      <name val="Arial"/>
      <charset val="238"/>
    </font>
    <font>
      <sz val="11"/>
      <name val="Arial"/>
      <charset val="238"/>
    </font>
    <font>
      <sz val="14"/>
      <color rgb="FF000000"/>
      <name val="Calibri"/>
      <charset val="238"/>
    </font>
    <font>
      <b/>
      <sz val="18"/>
      <color rgb="FF000000"/>
      <name val="Arial"/>
      <charset val="238"/>
    </font>
    <font>
      <sz val="16"/>
      <name val="Arial"/>
      <charset val="238"/>
    </font>
    <font>
      <b/>
      <i/>
      <sz val="11"/>
      <name val="Arial"/>
      <charset val="238"/>
    </font>
    <font>
      <sz val="14"/>
      <name val="Calibri"/>
      <charset val="238"/>
    </font>
    <font>
      <sz val="12"/>
      <name val="Calibri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000000"/>
      </patternFill>
    </fill>
    <fill>
      <patternFill patternType="solid">
        <fgColor rgb="FFB4C6E7"/>
        <bgColor rgb="FFB4C7E7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599993896298105"/>
        <bgColor rgb="FFB4C6E7"/>
      </patternFill>
    </fill>
    <fill>
      <patternFill patternType="solid">
        <fgColor rgb="FFFFC000"/>
        <bgColor indexed="64"/>
      </patternFill>
    </fill>
    <fill>
      <patternFill patternType="solid">
        <fgColor rgb="FFB4C7E7"/>
        <bgColor rgb="FFB4C6E7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177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14" borderId="73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74" applyNumberFormat="0" applyFill="0" applyAlignment="0" applyProtection="0">
      <alignment vertical="center"/>
    </xf>
    <xf numFmtId="0" fontId="48" fillId="0" borderId="74" applyNumberFormat="0" applyFill="0" applyAlignment="0" applyProtection="0">
      <alignment vertical="center"/>
    </xf>
    <xf numFmtId="0" fontId="49" fillId="0" borderId="75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15" borderId="76" applyNumberFormat="0" applyAlignment="0" applyProtection="0">
      <alignment vertical="center"/>
    </xf>
    <xf numFmtId="0" fontId="51" fillId="16" borderId="77" applyNumberFormat="0" applyAlignment="0" applyProtection="0">
      <alignment vertical="center"/>
    </xf>
    <xf numFmtId="0" fontId="52" fillId="16" borderId="76" applyNumberFormat="0" applyAlignment="0" applyProtection="0">
      <alignment vertical="center"/>
    </xf>
    <xf numFmtId="0" fontId="53" fillId="17" borderId="78" applyNumberFormat="0" applyAlignment="0" applyProtection="0">
      <alignment vertical="center"/>
    </xf>
    <xf numFmtId="0" fontId="54" fillId="0" borderId="79" applyNumberFormat="0" applyFill="0" applyAlignment="0" applyProtection="0">
      <alignment vertical="center"/>
    </xf>
    <xf numFmtId="0" fontId="55" fillId="0" borderId="80" applyNumberFormat="0" applyFill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8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59" fillId="39" borderId="0" applyNumberFormat="0" applyBorder="0" applyAlignment="0" applyProtection="0">
      <alignment vertical="center"/>
    </xf>
    <xf numFmtId="0" fontId="59" fillId="40" borderId="0" applyNumberFormat="0" applyBorder="0" applyAlignment="0" applyProtection="0">
      <alignment vertical="center"/>
    </xf>
    <xf numFmtId="0" fontId="60" fillId="41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</cellStyleXfs>
  <cellXfs count="28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1" xfId="0" applyFont="1" applyBorder="1"/>
    <xf numFmtId="0" fontId="4" fillId="0" borderId="7" xfId="0" applyFont="1" applyFill="1" applyBorder="1"/>
    <xf numFmtId="0" fontId="4" fillId="0" borderId="12" xfId="0" applyFont="1" applyFill="1" applyBorder="1"/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0" xfId="0" applyFo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4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right"/>
    </xf>
    <xf numFmtId="0" fontId="13" fillId="4" borderId="0" xfId="0" applyFont="1" applyFill="1" applyAlignment="1">
      <alignment horizontal="right"/>
    </xf>
    <xf numFmtId="0" fontId="13" fillId="4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4" fillId="5" borderId="30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4" xfId="0" applyFont="1" applyBorder="1" applyAlignment="1">
      <alignment horizontal="distributed" vertical="center"/>
    </xf>
    <xf numFmtId="178" fontId="17" fillId="0" borderId="34" xfId="0" applyNumberFormat="1" applyFont="1" applyBorder="1" applyAlignment="1">
      <alignment horizontal="distributed" vertical="center"/>
    </xf>
    <xf numFmtId="0" fontId="16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0" fontId="9" fillId="0" borderId="37" xfId="0" applyFont="1" applyBorder="1"/>
    <xf numFmtId="0" fontId="18" fillId="0" borderId="9" xfId="0" applyFont="1" applyBorder="1"/>
    <xf numFmtId="0" fontId="18" fillId="0" borderId="37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/>
    </xf>
    <xf numFmtId="3" fontId="16" fillId="0" borderId="37" xfId="0" applyNumberFormat="1" applyFont="1" applyBorder="1" applyAlignment="1">
      <alignment horizontal="right"/>
    </xf>
    <xf numFmtId="179" fontId="16" fillId="0" borderId="37" xfId="0" applyNumberFormat="1" applyFont="1" applyBorder="1" applyAlignment="1">
      <alignment horizontal="center"/>
    </xf>
    <xf numFmtId="0" fontId="19" fillId="0" borderId="38" xfId="0" applyFont="1" applyBorder="1" applyAlignment="1">
      <alignment horizontal="center" vertical="center" wrapText="1"/>
    </xf>
    <xf numFmtId="0" fontId="9" fillId="0" borderId="9" xfId="0" applyFont="1" applyBorder="1"/>
    <xf numFmtId="0" fontId="18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3" fontId="16" fillId="0" borderId="9" xfId="0" applyNumberFormat="1" applyFont="1" applyBorder="1" applyAlignment="1">
      <alignment horizontal="right"/>
    </xf>
    <xf numFmtId="179" fontId="16" fillId="0" borderId="9" xfId="0" applyNumberFormat="1" applyFont="1" applyBorder="1" applyAlignment="1">
      <alignment horizontal="center"/>
    </xf>
    <xf numFmtId="0" fontId="18" fillId="0" borderId="37" xfId="0" applyFont="1" applyBorder="1"/>
    <xf numFmtId="0" fontId="18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3" fontId="16" fillId="0" borderId="14" xfId="0" applyNumberFormat="1" applyFont="1" applyBorder="1" applyAlignment="1">
      <alignment horizontal="right"/>
    </xf>
    <xf numFmtId="179" fontId="16" fillId="0" borderId="14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178" fontId="16" fillId="0" borderId="0" xfId="0" applyNumberFormat="1" applyFont="1" applyAlignment="1">
      <alignment horizontal="right"/>
    </xf>
    <xf numFmtId="179" fontId="16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0" fontId="0" fillId="0" borderId="37" xfId="0" applyBorder="1"/>
    <xf numFmtId="0" fontId="0" fillId="0" borderId="9" xfId="0" applyBorder="1"/>
    <xf numFmtId="0" fontId="17" fillId="0" borderId="33" xfId="0" applyFont="1" applyBorder="1" applyAlignment="1">
      <alignment horizontal="distributed" vertical="center"/>
    </xf>
    <xf numFmtId="0" fontId="22" fillId="0" borderId="9" xfId="0" applyFont="1" applyBorder="1"/>
    <xf numFmtId="0" fontId="14" fillId="5" borderId="31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0" borderId="0" xfId="0" applyFont="1"/>
    <xf numFmtId="0" fontId="18" fillId="0" borderId="39" xfId="0" applyFont="1" applyBorder="1"/>
    <xf numFmtId="0" fontId="19" fillId="0" borderId="0" xfId="0" applyFont="1" applyAlignment="1">
      <alignment horizontal="center" vertical="top" wrapText="1"/>
    </xf>
    <xf numFmtId="3" fontId="16" fillId="0" borderId="0" xfId="0" applyNumberFormat="1" applyFont="1" applyAlignment="1">
      <alignment horizontal="right"/>
    </xf>
    <xf numFmtId="0" fontId="7" fillId="5" borderId="30" xfId="0" applyFont="1" applyFill="1" applyBorder="1" applyAlignment="1">
      <alignment horizontal="center" vertical="center"/>
    </xf>
    <xf numFmtId="0" fontId="22" fillId="0" borderId="1" xfId="0" applyFont="1" applyBorder="1"/>
    <xf numFmtId="0" fontId="16" fillId="6" borderId="9" xfId="0" applyFont="1" applyFill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0" fillId="0" borderId="0" xfId="0" applyFont="1" applyAlignment="1">
      <alignment horizontal="center"/>
    </xf>
    <xf numFmtId="178" fontId="20" fillId="0" borderId="0" xfId="0" applyNumberFormat="1" applyFont="1" applyAlignment="1">
      <alignment horizontal="right"/>
    </xf>
    <xf numFmtId="17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178" fontId="19" fillId="0" borderId="0" xfId="0" applyNumberFormat="1" applyFont="1" applyAlignment="1">
      <alignment horizontal="right"/>
    </xf>
    <xf numFmtId="0" fontId="18" fillId="0" borderId="37" xfId="0" applyFont="1" applyBorder="1" applyAlignment="1">
      <alignment horizontal="center"/>
    </xf>
    <xf numFmtId="0" fontId="16" fillId="6" borderId="37" xfId="0" applyFont="1" applyFill="1" applyBorder="1" applyAlignment="1">
      <alignment horizontal="center"/>
    </xf>
    <xf numFmtId="0" fontId="24" fillId="0" borderId="0" xfId="0" applyFont="1"/>
    <xf numFmtId="0" fontId="0" fillId="0" borderId="1" xfId="0" applyBorder="1" applyAlignment="1">
      <alignment vertical="center"/>
    </xf>
    <xf numFmtId="0" fontId="0" fillId="0" borderId="40" xfId="0" applyBorder="1"/>
    <xf numFmtId="0" fontId="0" fillId="0" borderId="1" xfId="0" applyBorder="1"/>
    <xf numFmtId="0" fontId="0" fillId="0" borderId="41" xfId="0" applyBorder="1"/>
    <xf numFmtId="58" fontId="0" fillId="0" borderId="1" xfId="0" applyNumberFormat="1" applyBorder="1"/>
    <xf numFmtId="0" fontId="16" fillId="0" borderId="9" xfId="0" applyFont="1" applyFill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3" fontId="16" fillId="0" borderId="0" xfId="0" applyNumberFormat="1" applyFont="1" applyBorder="1" applyAlignment="1">
      <alignment horizontal="right"/>
    </xf>
    <xf numFmtId="179" fontId="16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top" wrapText="1"/>
    </xf>
    <xf numFmtId="0" fontId="19" fillId="0" borderId="38" xfId="0" applyFont="1" applyBorder="1" applyAlignment="1">
      <alignment horizontal="center" vertical="top" wrapText="1"/>
    </xf>
    <xf numFmtId="0" fontId="19" fillId="0" borderId="42" xfId="0" applyFont="1" applyBorder="1" applyAlignment="1">
      <alignment horizontal="center" vertical="top" wrapText="1"/>
    </xf>
    <xf numFmtId="0" fontId="22" fillId="0" borderId="7" xfId="0" applyFont="1" applyBorder="1"/>
    <xf numFmtId="179" fontId="16" fillId="6" borderId="37" xfId="0" applyNumberFormat="1" applyFont="1" applyFill="1" applyBorder="1" applyAlignment="1">
      <alignment horizontal="center"/>
    </xf>
    <xf numFmtId="0" fontId="9" fillId="7" borderId="0" xfId="0" applyFont="1" applyFill="1"/>
    <xf numFmtId="0" fontId="16" fillId="0" borderId="14" xfId="0" applyFont="1" applyBorder="1" applyAlignment="1">
      <alignment horizontal="left"/>
    </xf>
    <xf numFmtId="0" fontId="22" fillId="0" borderId="0" xfId="0" applyFont="1"/>
    <xf numFmtId="0" fontId="25" fillId="0" borderId="0" xfId="0" applyFont="1"/>
    <xf numFmtId="0" fontId="26" fillId="8" borderId="0" xfId="0" applyFont="1" applyFill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center"/>
    </xf>
    <xf numFmtId="0" fontId="29" fillId="8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30" fillId="0" borderId="0" xfId="0" applyFont="1"/>
    <xf numFmtId="0" fontId="22" fillId="0" borderId="30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/>
    <xf numFmtId="0" fontId="22" fillId="0" borderId="14" xfId="0" applyFont="1" applyBorder="1"/>
    <xf numFmtId="0" fontId="22" fillId="0" borderId="16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/>
    </xf>
    <xf numFmtId="0" fontId="22" fillId="0" borderId="41" xfId="0" applyFont="1" applyBorder="1"/>
    <xf numFmtId="3" fontId="32" fillId="0" borderId="40" xfId="0" applyNumberFormat="1" applyFont="1" applyBorder="1"/>
    <xf numFmtId="0" fontId="33" fillId="0" borderId="9" xfId="0" applyFont="1" applyBorder="1" applyAlignment="1">
      <alignment horizontal="center"/>
    </xf>
    <xf numFmtId="3" fontId="32" fillId="0" borderId="9" xfId="0" applyNumberFormat="1" applyFont="1" applyBorder="1"/>
    <xf numFmtId="3" fontId="34" fillId="0" borderId="37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/>
    </xf>
    <xf numFmtId="3" fontId="34" fillId="0" borderId="9" xfId="0" applyNumberFormat="1" applyFont="1" applyBorder="1" applyAlignment="1">
      <alignment horizontal="right"/>
    </xf>
    <xf numFmtId="0" fontId="23" fillId="0" borderId="9" xfId="0" applyFont="1" applyBorder="1" applyAlignment="1">
      <alignment horizontal="center"/>
    </xf>
    <xf numFmtId="3" fontId="32" fillId="10" borderId="9" xfId="0" applyNumberFormat="1" applyFont="1" applyFill="1" applyBorder="1"/>
    <xf numFmtId="0" fontId="33" fillId="10" borderId="9" xfId="0" applyFont="1" applyFill="1" applyBorder="1" applyAlignment="1">
      <alignment horizontal="center"/>
    </xf>
    <xf numFmtId="0" fontId="33" fillId="0" borderId="9" xfId="0" applyFont="1" applyBorder="1"/>
    <xf numFmtId="0" fontId="33" fillId="0" borderId="1" xfId="0" applyFont="1" applyBorder="1"/>
    <xf numFmtId="3" fontId="32" fillId="0" borderId="3" xfId="0" applyNumberFormat="1" applyFont="1" applyBorder="1"/>
    <xf numFmtId="0" fontId="33" fillId="0" borderId="6" xfId="0" applyFont="1" applyBorder="1" applyAlignment="1">
      <alignment horizontal="center"/>
    </xf>
    <xf numFmtId="0" fontId="31" fillId="0" borderId="43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3" fontId="34" fillId="10" borderId="37" xfId="0" applyNumberFormat="1" applyFont="1" applyFill="1" applyBorder="1" applyAlignment="1">
      <alignment horizontal="right"/>
    </xf>
    <xf numFmtId="0" fontId="23" fillId="10" borderId="37" xfId="0" applyFont="1" applyFill="1" applyBorder="1" applyAlignment="1">
      <alignment horizontal="center"/>
    </xf>
    <xf numFmtId="0" fontId="33" fillId="10" borderId="9" xfId="0" applyFont="1" applyFill="1" applyBorder="1"/>
    <xf numFmtId="3" fontId="32" fillId="0" borderId="8" xfId="0" applyNumberFormat="1" applyFont="1" applyBorder="1"/>
    <xf numFmtId="0" fontId="33" fillId="0" borderId="10" xfId="0" applyFont="1" applyBorder="1" applyAlignment="1">
      <alignment horizontal="center"/>
    </xf>
    <xf numFmtId="0" fontId="31" fillId="0" borderId="47" xfId="0" applyFont="1" applyBorder="1" applyAlignment="1">
      <alignment horizontal="center"/>
    </xf>
    <xf numFmtId="3" fontId="32" fillId="10" borderId="40" xfId="0" applyNumberFormat="1" applyFont="1" applyFill="1" applyBorder="1"/>
    <xf numFmtId="0" fontId="33" fillId="10" borderId="1" xfId="0" applyFont="1" applyFill="1" applyBorder="1"/>
    <xf numFmtId="0" fontId="22" fillId="0" borderId="48" xfId="0" applyFont="1" applyBorder="1"/>
    <xf numFmtId="3" fontId="34" fillId="10" borderId="9" xfId="0" applyNumberFormat="1" applyFont="1" applyFill="1" applyBorder="1" applyAlignment="1">
      <alignment horizontal="right"/>
    </xf>
    <xf numFmtId="0" fontId="23" fillId="10" borderId="9" xfId="0" applyFont="1" applyFill="1" applyBorder="1" applyAlignment="1">
      <alignment horizontal="center"/>
    </xf>
    <xf numFmtId="3" fontId="32" fillId="0" borderId="49" xfId="0" applyNumberFormat="1" applyFont="1" applyBorder="1"/>
    <xf numFmtId="0" fontId="33" fillId="0" borderId="50" xfId="0" applyFont="1" applyBorder="1" applyAlignment="1">
      <alignment horizontal="center"/>
    </xf>
    <xf numFmtId="3" fontId="32" fillId="0" borderId="50" xfId="0" applyNumberFormat="1" applyFont="1" applyBorder="1"/>
    <xf numFmtId="3" fontId="32" fillId="10" borderId="50" xfId="0" applyNumberFormat="1" applyFont="1" applyFill="1" applyBorder="1"/>
    <xf numFmtId="0" fontId="33" fillId="10" borderId="50" xfId="0" applyFont="1" applyFill="1" applyBorder="1" applyAlignment="1">
      <alignment horizontal="center"/>
    </xf>
    <xf numFmtId="0" fontId="33" fillId="0" borderId="50" xfId="0" applyFont="1" applyBorder="1"/>
    <xf numFmtId="0" fontId="33" fillId="10" borderId="51" xfId="0" applyFont="1" applyFill="1" applyBorder="1"/>
    <xf numFmtId="3" fontId="32" fillId="0" borderId="52" xfId="0" applyNumberFormat="1" applyFont="1" applyBorder="1"/>
    <xf numFmtId="0" fontId="33" fillId="0" borderId="53" xfId="0" applyFont="1" applyBorder="1" applyAlignment="1">
      <alignment horizontal="center"/>
    </xf>
    <xf numFmtId="0" fontId="22" fillId="0" borderId="54" xfId="0" applyFont="1" applyBorder="1"/>
    <xf numFmtId="3" fontId="32" fillId="0" borderId="9" xfId="0" applyNumberFormat="1" applyFont="1" applyBorder="1" applyAlignment="1">
      <alignment horizontal="right" vertical="center"/>
    </xf>
    <xf numFmtId="0" fontId="33" fillId="0" borderId="9" xfId="0" applyFont="1" applyBorder="1" applyAlignment="1">
      <alignment horizontal="center" vertical="center"/>
    </xf>
    <xf numFmtId="3" fontId="32" fillId="0" borderId="37" xfId="0" applyNumberFormat="1" applyFont="1" applyBorder="1"/>
    <xf numFmtId="0" fontId="33" fillId="0" borderId="37" xfId="0" applyFont="1" applyBorder="1" applyAlignment="1">
      <alignment horizontal="center"/>
    </xf>
    <xf numFmtId="3" fontId="32" fillId="0" borderId="9" xfId="0" applyNumberFormat="1" applyFont="1" applyFill="1" applyBorder="1"/>
    <xf numFmtId="3" fontId="32" fillId="10" borderId="9" xfId="0" applyNumberFormat="1" applyFont="1" applyFill="1" applyBorder="1" applyAlignment="1">
      <alignment horizontal="right" vertical="center"/>
    </xf>
    <xf numFmtId="0" fontId="33" fillId="10" borderId="9" xfId="0" applyFont="1" applyFill="1" applyBorder="1" applyAlignment="1">
      <alignment horizontal="center" vertical="center"/>
    </xf>
    <xf numFmtId="3" fontId="32" fillId="0" borderId="37" xfId="0" applyNumberFormat="1" applyFont="1" applyFill="1" applyBorder="1"/>
    <xf numFmtId="0" fontId="33" fillId="0" borderId="37" xfId="0" applyFont="1" applyFill="1" applyBorder="1" applyAlignment="1">
      <alignment horizontal="center"/>
    </xf>
    <xf numFmtId="0" fontId="22" fillId="0" borderId="11" xfId="0" applyFont="1" applyBorder="1"/>
    <xf numFmtId="3" fontId="32" fillId="0" borderId="55" xfId="0" applyNumberFormat="1" applyFont="1" applyBorder="1"/>
    <xf numFmtId="3" fontId="32" fillId="10" borderId="37" xfId="0" applyNumberFormat="1" applyFont="1" applyFill="1" applyBorder="1"/>
    <xf numFmtId="0" fontId="33" fillId="10" borderId="37" xfId="0" applyFont="1" applyFill="1" applyBorder="1" applyAlignment="1">
      <alignment horizontal="center"/>
    </xf>
    <xf numFmtId="0" fontId="33" fillId="0" borderId="37" xfId="0" applyFont="1" applyBorder="1"/>
    <xf numFmtId="0" fontId="33" fillId="10" borderId="56" xfId="0" applyFont="1" applyFill="1" applyBorder="1"/>
    <xf numFmtId="3" fontId="32" fillId="0" borderId="57" xfId="0" applyNumberFormat="1" applyFont="1" applyBorder="1"/>
    <xf numFmtId="0" fontId="33" fillId="0" borderId="58" xfId="0" applyFont="1" applyBorder="1" applyAlignment="1">
      <alignment horizontal="center"/>
    </xf>
    <xf numFmtId="0" fontId="22" fillId="0" borderId="45" xfId="0" applyFont="1" applyBorder="1"/>
    <xf numFmtId="0" fontId="22" fillId="6" borderId="31" xfId="0" applyFont="1" applyFill="1" applyBorder="1"/>
    <xf numFmtId="0" fontId="22" fillId="6" borderId="20" xfId="0" applyFont="1" applyFill="1" applyBorder="1"/>
    <xf numFmtId="0" fontId="22" fillId="6" borderId="59" xfId="0" applyFont="1" applyFill="1" applyBorder="1"/>
    <xf numFmtId="3" fontId="22" fillId="6" borderId="60" xfId="0" applyNumberFormat="1" applyFont="1" applyFill="1" applyBorder="1"/>
    <xf numFmtId="0" fontId="22" fillId="6" borderId="34" xfId="0" applyFont="1" applyFill="1" applyBorder="1"/>
    <xf numFmtId="3" fontId="22" fillId="6" borderId="34" xfId="0" applyNumberFormat="1" applyFont="1" applyFill="1" applyBorder="1"/>
    <xf numFmtId="3" fontId="22" fillId="6" borderId="61" xfId="0" applyNumberFormat="1" applyFont="1" applyFill="1" applyBorder="1" applyAlignment="1">
      <alignment horizontal="center"/>
    </xf>
    <xf numFmtId="0" fontId="22" fillId="6" borderId="35" xfId="0" applyFont="1" applyFill="1" applyBorder="1"/>
    <xf numFmtId="0" fontId="22" fillId="6" borderId="60" xfId="0" applyFont="1" applyFill="1" applyBorder="1"/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" fontId="31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0" fontId="33" fillId="0" borderId="51" xfId="0" applyFont="1" applyBorder="1"/>
    <xf numFmtId="3" fontId="32" fillId="10" borderId="37" xfId="0" applyNumberFormat="1" applyFont="1" applyFill="1" applyBorder="1" applyAlignment="1">
      <alignment horizontal="right" vertical="center"/>
    </xf>
    <xf numFmtId="0" fontId="33" fillId="10" borderId="37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/>
    </xf>
    <xf numFmtId="0" fontId="33" fillId="10" borderId="37" xfId="0" applyFont="1" applyFill="1" applyBorder="1"/>
    <xf numFmtId="3" fontId="32" fillId="0" borderId="37" xfId="0" applyNumberFormat="1" applyFont="1" applyBorder="1" applyAlignment="1">
      <alignment horizontal="right" vertical="center"/>
    </xf>
    <xf numFmtId="0" fontId="33" fillId="0" borderId="37" xfId="0" applyFont="1" applyBorder="1" applyAlignment="1">
      <alignment horizontal="center" vertical="center"/>
    </xf>
    <xf numFmtId="0" fontId="35" fillId="0" borderId="0" xfId="0" applyFont="1"/>
    <xf numFmtId="0" fontId="36" fillId="11" borderId="0" xfId="0" applyFont="1" applyFill="1" applyAlignment="1">
      <alignment horizontal="center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0" fontId="37" fillId="11" borderId="0" xfId="0" applyFont="1" applyFill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44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50" xfId="0" applyFont="1" applyBorder="1"/>
    <xf numFmtId="0" fontId="34" fillId="0" borderId="51" xfId="0" applyFont="1" applyBorder="1"/>
    <xf numFmtId="0" fontId="34" fillId="0" borderId="13" xfId="0" applyFont="1" applyBorder="1"/>
    <xf numFmtId="0" fontId="34" fillId="0" borderId="16" xfId="0" applyFont="1" applyBorder="1"/>
    <xf numFmtId="0" fontId="34" fillId="0" borderId="6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8" fillId="0" borderId="41" xfId="0" applyFont="1" applyBorder="1"/>
    <xf numFmtId="3" fontId="34" fillId="0" borderId="63" xfId="0" applyNumberFormat="1" applyFont="1" applyBorder="1"/>
    <xf numFmtId="0" fontId="23" fillId="0" borderId="64" xfId="0" applyFont="1" applyBorder="1" applyAlignment="1">
      <alignment horizontal="center"/>
    </xf>
    <xf numFmtId="3" fontId="34" fillId="0" borderId="64" xfId="0" applyNumberFormat="1" applyFont="1" applyBorder="1"/>
    <xf numFmtId="0" fontId="23" fillId="0" borderId="64" xfId="0" applyFont="1" applyBorder="1"/>
    <xf numFmtId="0" fontId="34" fillId="0" borderId="64" xfId="0" applyFont="1" applyBorder="1"/>
    <xf numFmtId="0" fontId="23" fillId="0" borderId="65" xfId="0" applyFont="1" applyBorder="1"/>
    <xf numFmtId="3" fontId="34" fillId="0" borderId="66" xfId="0" applyNumberFormat="1" applyFont="1" applyBorder="1"/>
    <xf numFmtId="0" fontId="23" fillId="0" borderId="67" xfId="0" applyFont="1" applyBorder="1" applyAlignment="1">
      <alignment horizontal="center"/>
    </xf>
    <xf numFmtId="0" fontId="20" fillId="0" borderId="4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3" fontId="34" fillId="0" borderId="8" xfId="0" applyNumberFormat="1" applyFont="1" applyBorder="1"/>
    <xf numFmtId="3" fontId="34" fillId="0" borderId="9" xfId="0" applyNumberFormat="1" applyFont="1" applyBorder="1"/>
    <xf numFmtId="0" fontId="23" fillId="0" borderId="9" xfId="0" applyFont="1" applyBorder="1"/>
    <xf numFmtId="0" fontId="34" fillId="0" borderId="9" xfId="0" applyFont="1" applyBorder="1"/>
    <xf numFmtId="0" fontId="23" fillId="0" borderId="1" xfId="0" applyFont="1" applyBorder="1"/>
    <xf numFmtId="0" fontId="23" fillId="0" borderId="10" xfId="0" applyFont="1" applyBorder="1" applyAlignment="1">
      <alignment horizontal="center"/>
    </xf>
    <xf numFmtId="0" fontId="20" fillId="0" borderId="68" xfId="0" applyFont="1" applyBorder="1" applyAlignment="1">
      <alignment horizontal="center"/>
    </xf>
    <xf numFmtId="0" fontId="38" fillId="0" borderId="69" xfId="0" applyFont="1" applyBorder="1"/>
    <xf numFmtId="0" fontId="7" fillId="0" borderId="7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3" fontId="34" fillId="0" borderId="8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38" fillId="0" borderId="54" xfId="0" applyFont="1" applyBorder="1"/>
    <xf numFmtId="3" fontId="34" fillId="0" borderId="13" xfId="0" applyNumberFormat="1" applyFont="1" applyBorder="1"/>
    <xf numFmtId="3" fontId="34" fillId="0" borderId="14" xfId="0" applyNumberFormat="1" applyFont="1" applyBorder="1"/>
    <xf numFmtId="0" fontId="23" fillId="0" borderId="14" xfId="0" applyFont="1" applyBorder="1"/>
    <xf numFmtId="0" fontId="34" fillId="0" borderId="14" xfId="0" applyFont="1" applyBorder="1"/>
    <xf numFmtId="0" fontId="23" fillId="0" borderId="15" xfId="0" applyFont="1" applyBorder="1"/>
    <xf numFmtId="0" fontId="23" fillId="0" borderId="16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39" fillId="12" borderId="70" xfId="0" applyFont="1" applyFill="1" applyBorder="1"/>
    <xf numFmtId="0" fontId="39" fillId="12" borderId="34" xfId="0" applyFont="1" applyFill="1" applyBorder="1"/>
    <xf numFmtId="0" fontId="40" fillId="13" borderId="71" xfId="0" applyFont="1" applyFill="1" applyBorder="1"/>
    <xf numFmtId="0" fontId="39" fillId="13" borderId="71" xfId="0" applyFont="1" applyFill="1" applyBorder="1"/>
    <xf numFmtId="3" fontId="40" fillId="13" borderId="71" xfId="0" applyNumberFormat="1" applyFont="1" applyFill="1" applyBorder="1"/>
    <xf numFmtId="0" fontId="39" fillId="13" borderId="72" xfId="0" applyFont="1" applyFill="1" applyBorder="1"/>
    <xf numFmtId="0" fontId="39" fillId="12" borderId="60" xfId="0" applyFont="1" applyFill="1" applyBorder="1"/>
    <xf numFmtId="0" fontId="39" fillId="12" borderId="35" xfId="0" applyFont="1" applyFill="1" applyBorder="1"/>
    <xf numFmtId="0" fontId="39" fillId="12" borderId="29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6E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4C7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1395730</xdr:colOff>
      <xdr:row>4</xdr:row>
      <xdr:rowOff>22860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95170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552450</xdr:colOff>
      <xdr:row>4</xdr:row>
      <xdr:rowOff>20320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5196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552450</xdr:colOff>
      <xdr:row>4</xdr:row>
      <xdr:rowOff>20320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5196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0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0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8" name="Picture 1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9" name="Picture 1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1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2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8" name="Picture 1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9" name="Picture 1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544830</xdr:colOff>
      <xdr:row>4</xdr:row>
      <xdr:rowOff>17145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44980" cy="1006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</xdr:colOff>
      <xdr:row>0</xdr:row>
      <xdr:rowOff>9525</xdr:rowOff>
    </xdr:from>
    <xdr:to>
      <xdr:col>3</xdr:col>
      <xdr:colOff>542925</xdr:colOff>
      <xdr:row>4</xdr:row>
      <xdr:rowOff>10795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2440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553720</xdr:colOff>
      <xdr:row>4</xdr:row>
      <xdr:rowOff>10795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34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511175</xdr:colOff>
      <xdr:row>4</xdr:row>
      <xdr:rowOff>26035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7200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514350</xdr:colOff>
      <xdr:row>4</xdr:row>
      <xdr:rowOff>26035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037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507365</xdr:colOff>
      <xdr:row>4</xdr:row>
      <xdr:rowOff>26035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291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512445</xdr:colOff>
      <xdr:row>4</xdr:row>
      <xdr:rowOff>26035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799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539115</xdr:colOff>
      <xdr:row>4</xdr:row>
      <xdr:rowOff>21590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92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7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7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539115</xdr:colOff>
      <xdr:row>4</xdr:row>
      <xdr:rowOff>21590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92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8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8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9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9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512445</xdr:colOff>
      <xdr:row>4</xdr:row>
      <xdr:rowOff>26035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799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539115</xdr:colOff>
      <xdr:row>4</xdr:row>
      <xdr:rowOff>26670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9265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mitja.mark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zoomScale="80" zoomScaleNormal="80" workbookViewId="0">
      <selection activeCell="P25" sqref="P25"/>
    </sheetView>
  </sheetViews>
  <sheetFormatPr defaultColWidth="9" defaultRowHeight="15"/>
  <cols>
    <col min="2" max="2" width="23.552380952381" customWidth="1"/>
    <col min="3" max="3" width="9.88571428571429" customWidth="1"/>
    <col min="4" max="4" width="9.33333333333333" customWidth="1"/>
    <col min="5" max="5" width="9.88571428571429" customWidth="1"/>
    <col min="6" max="6" width="9.33333333333333" customWidth="1"/>
    <col min="7" max="7" width="11.552380952381" customWidth="1"/>
    <col min="9" max="9" width="12.4380952380952" customWidth="1"/>
    <col min="11" max="11" width="9.66666666666667" customWidth="1"/>
    <col min="13" max="13" width="9.66666666666667" customWidth="1"/>
    <col min="15" max="15" width="10.3333333333333" customWidth="1"/>
    <col min="17" max="17" width="10.4380952380952" customWidth="1"/>
    <col min="20" max="20" width="8.66666666666667" customWidth="1"/>
    <col min="21" max="21" width="9.33333333333333" customWidth="1"/>
    <col min="258" max="258" width="23.552380952381" customWidth="1"/>
    <col min="514" max="514" width="23.552380952381" customWidth="1"/>
    <col min="770" max="770" width="23.552380952381" customWidth="1"/>
  </cols>
  <sheetData>
    <row r="1" ht="23.25" spans="1:21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</row>
    <row r="2" ht="20.25" spans="1:21">
      <c r="A2" s="222" t="s">
        <v>1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</row>
    <row r="3" ht="23.25" spans="1:21">
      <c r="A3" s="223" t="s">
        <v>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</row>
    <row r="4" ht="20.25" spans="1:21">
      <c r="A4" s="224" t="s">
        <v>3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</row>
    <row r="6" ht="15.75" spans="1:21">
      <c r="A6" s="81"/>
      <c r="B6" s="81"/>
      <c r="C6" s="127" t="s">
        <v>4</v>
      </c>
      <c r="D6" s="81"/>
      <c r="E6" s="127" t="s">
        <v>5</v>
      </c>
      <c r="F6" s="81"/>
      <c r="G6" s="127" t="s">
        <v>6</v>
      </c>
      <c r="H6" s="127"/>
      <c r="I6" s="127" t="s">
        <v>7</v>
      </c>
      <c r="J6" s="127"/>
      <c r="K6" s="127" t="s">
        <v>8</v>
      </c>
      <c r="L6" s="127"/>
      <c r="M6" s="127" t="s">
        <v>9</v>
      </c>
      <c r="N6" s="127"/>
      <c r="O6" s="127" t="s">
        <v>10</v>
      </c>
      <c r="P6" s="127"/>
      <c r="Q6" s="127" t="s">
        <v>11</v>
      </c>
      <c r="R6" s="127"/>
      <c r="S6" s="81"/>
      <c r="T6" s="81"/>
      <c r="U6" s="81"/>
    </row>
    <row r="7" spans="1:21">
      <c r="A7" s="225" t="s">
        <v>12</v>
      </c>
      <c r="B7" s="226" t="s">
        <v>13</v>
      </c>
      <c r="C7" s="227" t="s">
        <v>14</v>
      </c>
      <c r="D7" s="227"/>
      <c r="E7" s="227" t="s">
        <v>15</v>
      </c>
      <c r="F7" s="227"/>
      <c r="G7" s="227" t="s">
        <v>16</v>
      </c>
      <c r="H7" s="227"/>
      <c r="I7" s="227" t="s">
        <v>17</v>
      </c>
      <c r="J7" s="227"/>
      <c r="K7" s="227" t="s">
        <v>18</v>
      </c>
      <c r="L7" s="227"/>
      <c r="M7" s="227" t="s">
        <v>19</v>
      </c>
      <c r="N7" s="227"/>
      <c r="O7" s="227" t="s">
        <v>20</v>
      </c>
      <c r="P7" s="227"/>
      <c r="Q7" s="227" t="s">
        <v>21</v>
      </c>
      <c r="R7" s="228"/>
      <c r="S7" s="229" t="s">
        <v>22</v>
      </c>
      <c r="T7" s="230"/>
      <c r="U7" s="231" t="s">
        <v>23</v>
      </c>
    </row>
    <row r="8" ht="15.75" spans="1:21">
      <c r="A8" s="232"/>
      <c r="B8" s="233"/>
      <c r="C8" s="234" t="s">
        <v>24</v>
      </c>
      <c r="D8" s="234" t="s">
        <v>25</v>
      </c>
      <c r="E8" s="234" t="s">
        <v>24</v>
      </c>
      <c r="F8" s="234" t="s">
        <v>25</v>
      </c>
      <c r="G8" s="234" t="s">
        <v>24</v>
      </c>
      <c r="H8" s="234" t="s">
        <v>25</v>
      </c>
      <c r="I8" s="234" t="s">
        <v>24</v>
      </c>
      <c r="J8" s="234" t="s">
        <v>25</v>
      </c>
      <c r="K8" s="234" t="s">
        <v>24</v>
      </c>
      <c r="L8" s="234" t="s">
        <v>25</v>
      </c>
      <c r="M8" s="234" t="s">
        <v>24</v>
      </c>
      <c r="N8" s="234" t="s">
        <v>25</v>
      </c>
      <c r="O8" s="234" t="s">
        <v>24</v>
      </c>
      <c r="P8" s="234" t="s">
        <v>25</v>
      </c>
      <c r="Q8" s="234" t="s">
        <v>24</v>
      </c>
      <c r="R8" s="235" t="s">
        <v>25</v>
      </c>
      <c r="S8" s="236" t="s">
        <v>24</v>
      </c>
      <c r="T8" s="237" t="s">
        <v>26</v>
      </c>
      <c r="U8" s="238"/>
    </row>
    <row r="9" ht="18" spans="1:21">
      <c r="A9" s="239">
        <v>1</v>
      </c>
      <c r="B9" s="240" t="s">
        <v>27</v>
      </c>
      <c r="C9" s="241">
        <v>168750</v>
      </c>
      <c r="D9" s="242">
        <v>19</v>
      </c>
      <c r="E9" s="243">
        <v>144025</v>
      </c>
      <c r="F9" s="242">
        <v>21</v>
      </c>
      <c r="G9" s="243">
        <v>121800</v>
      </c>
      <c r="H9" s="242">
        <v>31</v>
      </c>
      <c r="I9" s="243">
        <v>116875</v>
      </c>
      <c r="J9" s="242">
        <v>27</v>
      </c>
      <c r="K9" s="243">
        <v>22880</v>
      </c>
      <c r="L9" s="242">
        <v>13</v>
      </c>
      <c r="M9" s="243">
        <v>26720</v>
      </c>
      <c r="N9" s="242">
        <v>19</v>
      </c>
      <c r="O9" s="243">
        <v>48535</v>
      </c>
      <c r="P9" s="244">
        <v>14.5</v>
      </c>
      <c r="Q9" s="245">
        <v>74070</v>
      </c>
      <c r="R9" s="246">
        <v>23</v>
      </c>
      <c r="S9" s="247">
        <f t="shared" ref="S9:S20" si="0">C9+E9+G9+I9+K9+M9+O9+Q9</f>
        <v>723655</v>
      </c>
      <c r="T9" s="248">
        <f t="shared" ref="T9:T20" si="1">D9+F9+H9+J9+L9+N9+P9+R9</f>
        <v>167.5</v>
      </c>
      <c r="U9" s="249">
        <v>1</v>
      </c>
    </row>
    <row r="10" ht="18" spans="1:21">
      <c r="A10" s="250">
        <v>2</v>
      </c>
      <c r="B10" s="240" t="s">
        <v>28</v>
      </c>
      <c r="C10" s="251">
        <v>173650</v>
      </c>
      <c r="D10" s="151">
        <v>20</v>
      </c>
      <c r="E10" s="252">
        <v>150850</v>
      </c>
      <c r="F10" s="151">
        <v>21</v>
      </c>
      <c r="G10" s="252">
        <v>100850</v>
      </c>
      <c r="H10" s="151">
        <v>30</v>
      </c>
      <c r="I10" s="252">
        <v>138025</v>
      </c>
      <c r="J10" s="151">
        <v>17</v>
      </c>
      <c r="K10" s="252">
        <v>12900</v>
      </c>
      <c r="L10" s="151">
        <v>34</v>
      </c>
      <c r="M10" s="252">
        <v>20890</v>
      </c>
      <c r="N10" s="151">
        <v>30</v>
      </c>
      <c r="O10" s="252">
        <v>47870</v>
      </c>
      <c r="P10" s="253">
        <v>24</v>
      </c>
      <c r="Q10" s="254">
        <v>75140</v>
      </c>
      <c r="R10" s="255">
        <v>32</v>
      </c>
      <c r="S10" s="251">
        <f t="shared" si="0"/>
        <v>720175</v>
      </c>
      <c r="T10" s="256">
        <f t="shared" si="1"/>
        <v>208</v>
      </c>
      <c r="U10" s="257">
        <v>2</v>
      </c>
    </row>
    <row r="11" ht="18" spans="1:21">
      <c r="A11" s="250">
        <v>3</v>
      </c>
      <c r="B11" s="258" t="s">
        <v>29</v>
      </c>
      <c r="C11" s="251">
        <v>183250</v>
      </c>
      <c r="D11" s="151">
        <v>23</v>
      </c>
      <c r="E11" s="252">
        <v>138125</v>
      </c>
      <c r="F11" s="151">
        <v>22</v>
      </c>
      <c r="G11" s="252">
        <v>128475</v>
      </c>
      <c r="H11" s="151">
        <v>18</v>
      </c>
      <c r="I11" s="252">
        <v>107000</v>
      </c>
      <c r="J11" s="151">
        <v>31</v>
      </c>
      <c r="K11" s="252">
        <v>17200</v>
      </c>
      <c r="L11" s="151">
        <v>31</v>
      </c>
      <c r="M11" s="252">
        <v>23890</v>
      </c>
      <c r="N11" s="151">
        <v>31</v>
      </c>
      <c r="O11" s="252">
        <v>39440</v>
      </c>
      <c r="P11" s="253">
        <v>34</v>
      </c>
      <c r="Q11" s="254">
        <v>56675</v>
      </c>
      <c r="R11" s="255">
        <v>41</v>
      </c>
      <c r="S11" s="251">
        <f t="shared" si="0"/>
        <v>694055</v>
      </c>
      <c r="T11" s="256">
        <f t="shared" si="1"/>
        <v>231</v>
      </c>
      <c r="U11" s="257">
        <v>3</v>
      </c>
    </row>
    <row r="12" ht="18" spans="1:21">
      <c r="A12" s="259">
        <v>4</v>
      </c>
      <c r="B12" s="240" t="s">
        <v>30</v>
      </c>
      <c r="C12" s="251">
        <v>159600</v>
      </c>
      <c r="D12" s="151">
        <v>26</v>
      </c>
      <c r="E12" s="252">
        <v>134075</v>
      </c>
      <c r="F12" s="151">
        <v>23</v>
      </c>
      <c r="G12" s="252">
        <v>91175</v>
      </c>
      <c r="H12" s="151">
        <v>36</v>
      </c>
      <c r="I12" s="252">
        <v>98700</v>
      </c>
      <c r="J12" s="151">
        <v>34</v>
      </c>
      <c r="K12" s="252">
        <v>21450</v>
      </c>
      <c r="L12" s="151">
        <v>15</v>
      </c>
      <c r="M12" s="252">
        <v>21960</v>
      </c>
      <c r="N12" s="151">
        <v>25</v>
      </c>
      <c r="O12" s="252">
        <v>36415</v>
      </c>
      <c r="P12" s="253">
        <v>38</v>
      </c>
      <c r="Q12" s="254">
        <v>60190</v>
      </c>
      <c r="R12" s="255">
        <v>36</v>
      </c>
      <c r="S12" s="251">
        <f t="shared" si="0"/>
        <v>623565</v>
      </c>
      <c r="T12" s="256">
        <f t="shared" si="1"/>
        <v>233</v>
      </c>
      <c r="U12" s="260">
        <v>4</v>
      </c>
    </row>
    <row r="13" ht="18" spans="1:21">
      <c r="A13" s="259">
        <v>5</v>
      </c>
      <c r="B13" s="240" t="s">
        <v>31</v>
      </c>
      <c r="C13" s="251">
        <v>138675</v>
      </c>
      <c r="D13" s="151">
        <v>31</v>
      </c>
      <c r="E13" s="252">
        <v>112125</v>
      </c>
      <c r="F13" s="151">
        <v>36</v>
      </c>
      <c r="G13" s="252">
        <v>125625</v>
      </c>
      <c r="H13" s="151">
        <v>19</v>
      </c>
      <c r="I13" s="252">
        <v>118050</v>
      </c>
      <c r="J13" s="151">
        <v>25</v>
      </c>
      <c r="K13" s="252">
        <v>10130</v>
      </c>
      <c r="L13" s="151">
        <v>48</v>
      </c>
      <c r="M13" s="252">
        <v>20990</v>
      </c>
      <c r="N13" s="151">
        <v>35</v>
      </c>
      <c r="O13" s="252">
        <v>41720</v>
      </c>
      <c r="P13" s="253">
        <v>31</v>
      </c>
      <c r="Q13" s="254">
        <v>69120</v>
      </c>
      <c r="R13" s="255">
        <v>27</v>
      </c>
      <c r="S13" s="251">
        <f t="shared" si="0"/>
        <v>636435</v>
      </c>
      <c r="T13" s="256">
        <f t="shared" si="1"/>
        <v>252</v>
      </c>
      <c r="U13" s="260">
        <v>5</v>
      </c>
    </row>
    <row r="14" ht="18" spans="1:21">
      <c r="A14" s="259">
        <v>6</v>
      </c>
      <c r="B14" s="240" t="s">
        <v>32</v>
      </c>
      <c r="C14" s="261">
        <v>134550</v>
      </c>
      <c r="D14" s="151">
        <v>35</v>
      </c>
      <c r="E14" s="252">
        <v>136775</v>
      </c>
      <c r="F14" s="151">
        <v>24</v>
      </c>
      <c r="G14" s="252">
        <v>86300</v>
      </c>
      <c r="H14" s="151">
        <v>41</v>
      </c>
      <c r="I14" s="252">
        <v>115650</v>
      </c>
      <c r="J14" s="151">
        <v>27</v>
      </c>
      <c r="K14" s="252">
        <v>14350</v>
      </c>
      <c r="L14" s="151">
        <v>34.5</v>
      </c>
      <c r="M14" s="252">
        <v>25040</v>
      </c>
      <c r="N14" s="151">
        <v>19</v>
      </c>
      <c r="O14" s="252">
        <v>38160</v>
      </c>
      <c r="P14" s="253">
        <v>43</v>
      </c>
      <c r="Q14" s="254">
        <v>57235</v>
      </c>
      <c r="R14" s="255">
        <v>42</v>
      </c>
      <c r="S14" s="251">
        <f t="shared" si="0"/>
        <v>608060</v>
      </c>
      <c r="T14" s="256">
        <f t="shared" si="1"/>
        <v>265.5</v>
      </c>
      <c r="U14" s="260">
        <v>6</v>
      </c>
    </row>
    <row r="15" ht="18" spans="1:21">
      <c r="A15" s="259">
        <v>7</v>
      </c>
      <c r="B15" s="240" t="s">
        <v>33</v>
      </c>
      <c r="C15" s="251">
        <v>108950</v>
      </c>
      <c r="D15" s="151">
        <v>52</v>
      </c>
      <c r="E15" s="252">
        <v>112300</v>
      </c>
      <c r="F15" s="151">
        <v>39</v>
      </c>
      <c r="G15" s="252">
        <v>104075</v>
      </c>
      <c r="H15" s="151">
        <v>32</v>
      </c>
      <c r="I15" s="252">
        <v>93250</v>
      </c>
      <c r="J15" s="151">
        <v>40</v>
      </c>
      <c r="K15" s="252">
        <v>11210</v>
      </c>
      <c r="L15" s="151">
        <v>40</v>
      </c>
      <c r="M15" s="252">
        <v>23020</v>
      </c>
      <c r="N15" s="151">
        <v>27</v>
      </c>
      <c r="O15" s="252">
        <v>39495</v>
      </c>
      <c r="P15" s="253">
        <v>35</v>
      </c>
      <c r="Q15" s="254">
        <v>83970</v>
      </c>
      <c r="R15" s="255">
        <v>14</v>
      </c>
      <c r="S15" s="251">
        <f t="shared" si="0"/>
        <v>576270</v>
      </c>
      <c r="T15" s="256">
        <f t="shared" si="1"/>
        <v>279</v>
      </c>
      <c r="U15" s="260">
        <v>7</v>
      </c>
    </row>
    <row r="16" ht="18" spans="1:21">
      <c r="A16" s="259">
        <v>8</v>
      </c>
      <c r="B16" s="240" t="s">
        <v>34</v>
      </c>
      <c r="C16" s="251">
        <v>143625</v>
      </c>
      <c r="D16" s="151">
        <v>40</v>
      </c>
      <c r="E16" s="252">
        <v>110650</v>
      </c>
      <c r="F16" s="151">
        <v>38</v>
      </c>
      <c r="G16" s="252">
        <v>123250</v>
      </c>
      <c r="H16" s="151">
        <v>21</v>
      </c>
      <c r="I16" s="252">
        <v>111925</v>
      </c>
      <c r="J16" s="151">
        <v>29</v>
      </c>
      <c r="K16" s="252">
        <v>11200</v>
      </c>
      <c r="L16" s="151">
        <v>41.5</v>
      </c>
      <c r="M16" s="252">
        <v>18650</v>
      </c>
      <c r="N16" s="151">
        <v>39</v>
      </c>
      <c r="O16" s="252">
        <v>39415</v>
      </c>
      <c r="P16" s="253">
        <v>31</v>
      </c>
      <c r="Q16" s="254">
        <v>55405</v>
      </c>
      <c r="R16" s="255">
        <v>44</v>
      </c>
      <c r="S16" s="251">
        <f t="shared" si="0"/>
        <v>614120</v>
      </c>
      <c r="T16" s="256">
        <f t="shared" si="1"/>
        <v>283.5</v>
      </c>
      <c r="U16" s="260">
        <v>8</v>
      </c>
    </row>
    <row r="17" ht="18" spans="1:21">
      <c r="A17" s="259">
        <v>9</v>
      </c>
      <c r="B17" s="240" t="s">
        <v>35</v>
      </c>
      <c r="C17" s="251">
        <v>129100</v>
      </c>
      <c r="D17" s="151">
        <v>34</v>
      </c>
      <c r="E17" s="252">
        <v>122725</v>
      </c>
      <c r="F17" s="151">
        <v>31</v>
      </c>
      <c r="G17" s="252">
        <v>91350</v>
      </c>
      <c r="H17" s="151">
        <v>42</v>
      </c>
      <c r="I17" s="252">
        <v>88600</v>
      </c>
      <c r="J17" s="151">
        <v>41</v>
      </c>
      <c r="K17" s="252">
        <v>11990</v>
      </c>
      <c r="L17" s="151">
        <v>39</v>
      </c>
      <c r="M17" s="252">
        <v>15670</v>
      </c>
      <c r="N17" s="151">
        <v>50</v>
      </c>
      <c r="O17" s="252">
        <v>39630</v>
      </c>
      <c r="P17" s="253">
        <v>31</v>
      </c>
      <c r="Q17" s="254">
        <v>67650</v>
      </c>
      <c r="R17" s="255">
        <v>24</v>
      </c>
      <c r="S17" s="251">
        <f t="shared" si="0"/>
        <v>566715</v>
      </c>
      <c r="T17" s="256">
        <f t="shared" si="1"/>
        <v>292</v>
      </c>
      <c r="U17" s="260">
        <v>9</v>
      </c>
    </row>
    <row r="18" ht="18" spans="1:21">
      <c r="A18" s="259">
        <v>10</v>
      </c>
      <c r="B18" s="240" t="s">
        <v>36</v>
      </c>
      <c r="C18" s="251">
        <v>127100</v>
      </c>
      <c r="D18" s="151">
        <v>38</v>
      </c>
      <c r="E18" s="252">
        <v>105500</v>
      </c>
      <c r="F18" s="151">
        <v>38</v>
      </c>
      <c r="G18" s="252">
        <v>90750</v>
      </c>
      <c r="H18" s="151">
        <v>42</v>
      </c>
      <c r="I18" s="252">
        <v>95625</v>
      </c>
      <c r="J18" s="151">
        <v>40</v>
      </c>
      <c r="K18" s="252">
        <v>12270</v>
      </c>
      <c r="L18" s="151">
        <v>35</v>
      </c>
      <c r="M18" s="252">
        <v>21620</v>
      </c>
      <c r="N18" s="151">
        <v>35</v>
      </c>
      <c r="O18" s="252">
        <v>41850</v>
      </c>
      <c r="P18" s="253">
        <v>31</v>
      </c>
      <c r="Q18" s="254">
        <v>59925</v>
      </c>
      <c r="R18" s="255">
        <v>35</v>
      </c>
      <c r="S18" s="251">
        <f t="shared" si="0"/>
        <v>554640</v>
      </c>
      <c r="T18" s="256">
        <f t="shared" si="1"/>
        <v>294</v>
      </c>
      <c r="U18" s="260">
        <v>10</v>
      </c>
    </row>
    <row r="19" ht="18" spans="1:21">
      <c r="A19" s="259">
        <v>11</v>
      </c>
      <c r="B19" s="240" t="s">
        <v>37</v>
      </c>
      <c r="C19" s="251">
        <v>142100</v>
      </c>
      <c r="D19" s="151">
        <v>37</v>
      </c>
      <c r="E19" s="252">
        <v>105750</v>
      </c>
      <c r="F19" s="151">
        <v>44</v>
      </c>
      <c r="G19" s="252">
        <v>96950</v>
      </c>
      <c r="H19" s="151">
        <v>33</v>
      </c>
      <c r="I19" s="252">
        <v>95425</v>
      </c>
      <c r="J19" s="151">
        <v>39</v>
      </c>
      <c r="K19" s="252">
        <v>19940</v>
      </c>
      <c r="L19" s="151">
        <v>26</v>
      </c>
      <c r="M19" s="252">
        <v>14720</v>
      </c>
      <c r="N19" s="151">
        <v>47</v>
      </c>
      <c r="O19" s="252">
        <v>39185</v>
      </c>
      <c r="P19" s="253">
        <v>41</v>
      </c>
      <c r="Q19" s="254">
        <v>68785</v>
      </c>
      <c r="R19" s="255">
        <v>30</v>
      </c>
      <c r="S19" s="251">
        <f t="shared" si="0"/>
        <v>582855</v>
      </c>
      <c r="T19" s="256">
        <f t="shared" si="1"/>
        <v>297</v>
      </c>
      <c r="U19" s="260">
        <v>11</v>
      </c>
    </row>
    <row r="20" ht="18.75" spans="1:21">
      <c r="A20" s="262">
        <v>12</v>
      </c>
      <c r="B20" s="263" t="s">
        <v>38</v>
      </c>
      <c r="C20" s="264">
        <v>128875</v>
      </c>
      <c r="D20" s="88">
        <v>38</v>
      </c>
      <c r="E20" s="265">
        <v>77825</v>
      </c>
      <c r="F20" s="88">
        <v>53</v>
      </c>
      <c r="G20" s="265">
        <v>77650</v>
      </c>
      <c r="H20" s="88">
        <v>45</v>
      </c>
      <c r="I20" s="265">
        <v>97325</v>
      </c>
      <c r="J20" s="88">
        <v>40</v>
      </c>
      <c r="K20" s="265">
        <v>14370</v>
      </c>
      <c r="L20" s="88">
        <v>33</v>
      </c>
      <c r="M20" s="265">
        <v>22600</v>
      </c>
      <c r="N20" s="88">
        <v>33</v>
      </c>
      <c r="O20" s="265">
        <v>40225</v>
      </c>
      <c r="P20" s="266">
        <v>36.5</v>
      </c>
      <c r="Q20" s="267">
        <v>56010</v>
      </c>
      <c r="R20" s="268">
        <v>42</v>
      </c>
      <c r="S20" s="264">
        <f t="shared" si="0"/>
        <v>514880</v>
      </c>
      <c r="T20" s="269">
        <f t="shared" si="1"/>
        <v>320.5</v>
      </c>
      <c r="U20" s="270">
        <v>12</v>
      </c>
    </row>
    <row r="21" s="220" customFormat="1" ht="19.5" spans="1:21">
      <c r="A21" s="271"/>
      <c r="B21" s="272"/>
      <c r="C21" s="273">
        <f t="shared" ref="C21:R21" si="2">SUM(C9:C20)</f>
        <v>1738225</v>
      </c>
      <c r="D21" s="274">
        <f t="shared" si="2"/>
        <v>393</v>
      </c>
      <c r="E21" s="273">
        <f t="shared" si="2"/>
        <v>1450725</v>
      </c>
      <c r="F21" s="274">
        <f t="shared" si="2"/>
        <v>390</v>
      </c>
      <c r="G21" s="275">
        <f t="shared" si="2"/>
        <v>1238250</v>
      </c>
      <c r="H21" s="274">
        <f t="shared" si="2"/>
        <v>390</v>
      </c>
      <c r="I21" s="275">
        <f t="shared" si="2"/>
        <v>1276450</v>
      </c>
      <c r="J21" s="274">
        <f t="shared" si="2"/>
        <v>390</v>
      </c>
      <c r="K21" s="275">
        <f t="shared" si="2"/>
        <v>179890</v>
      </c>
      <c r="L21" s="274">
        <f t="shared" si="2"/>
        <v>390</v>
      </c>
      <c r="M21" s="275">
        <f t="shared" si="2"/>
        <v>255770</v>
      </c>
      <c r="N21" s="274">
        <f t="shared" si="2"/>
        <v>390</v>
      </c>
      <c r="O21" s="273">
        <f t="shared" si="2"/>
        <v>491940</v>
      </c>
      <c r="P21" s="274">
        <f t="shared" si="2"/>
        <v>390</v>
      </c>
      <c r="Q21" s="273">
        <f t="shared" si="2"/>
        <v>784175</v>
      </c>
      <c r="R21" s="276">
        <f t="shared" si="2"/>
        <v>390</v>
      </c>
      <c r="S21" s="277"/>
      <c r="T21" s="278"/>
      <c r="U21" s="279"/>
    </row>
    <row r="22" ht="16.5" customHeight="1"/>
  </sheetData>
  <autoFilter xmlns:etc="http://www.wps.cn/officeDocument/2017/etCustomData" ref="A6:U21" etc:filterBottomFollowUsedRange="0">
    <extLst/>
  </autoFilter>
  <sortState ref="B9:T20">
    <sortCondition ref="T9:T20"/>
    <sortCondition ref="S9:S20" descending="1"/>
  </sortState>
  <mergeCells count="4">
    <mergeCell ref="A1:U1"/>
    <mergeCell ref="A2:U2"/>
    <mergeCell ref="A3:U3"/>
    <mergeCell ref="A4:U4"/>
  </mergeCells>
  <printOptions horizontalCentered="1" verticalCentered="1"/>
  <pageMargins left="0.551181102362205" right="0.393700787401575" top="0.94488188976378" bottom="0.748031496062992" header="0.511811023622047" footer="0.511811023622047"/>
  <pageSetup paperSize="9" scale="64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tabSelected="1" zoomScale="80" zoomScaleNormal="80" topLeftCell="A15" workbookViewId="0">
      <selection activeCell="A25" sqref="$A25:$XFD25"/>
    </sheetView>
  </sheetViews>
  <sheetFormatPr defaultColWidth="9" defaultRowHeight="15"/>
  <cols>
    <col min="1" max="1" width="4.66666666666667" style="119" customWidth="1"/>
    <col min="2" max="2" width="19.2190476190476" style="119" customWidth="1"/>
    <col min="3" max="3" width="24.552380952381" style="119" customWidth="1"/>
    <col min="4" max="9" width="8.55238095238095" style="119" customWidth="1"/>
    <col min="10" max="22" width="9" style="119" customWidth="1"/>
    <col min="23" max="254" width="9" style="119"/>
    <col min="255" max="255" width="8.88571428571429" style="119" customWidth="1"/>
    <col min="256" max="256" width="22.6666666666667" style="119" customWidth="1"/>
    <col min="257" max="262" width="8.55238095238095" style="119" customWidth="1"/>
    <col min="263" max="510" width="9" style="119"/>
    <col min="511" max="511" width="8.88571428571429" style="119" customWidth="1"/>
    <col min="512" max="512" width="22.6666666666667" style="119" customWidth="1"/>
    <col min="513" max="518" width="8.55238095238095" style="119" customWidth="1"/>
    <col min="519" max="766" width="9" style="119"/>
    <col min="767" max="767" width="8.88571428571429" style="119" customWidth="1"/>
    <col min="768" max="768" width="22.6666666666667" style="119" customWidth="1"/>
    <col min="769" max="774" width="8.55238095238095" style="119" customWidth="1"/>
    <col min="775" max="1022" width="9" style="119"/>
    <col min="1023" max="1023" width="8.88571428571429" style="119" customWidth="1"/>
    <col min="1024" max="1024" width="22.6666666666667" style="119" customWidth="1"/>
    <col min="1025" max="1030" width="8.55238095238095" style="119" customWidth="1"/>
    <col min="1031" max="1278" width="9" style="119"/>
    <col min="1279" max="1279" width="8.88571428571429" style="119" customWidth="1"/>
    <col min="1280" max="1280" width="22.6666666666667" style="119" customWidth="1"/>
    <col min="1281" max="1286" width="8.55238095238095" style="119" customWidth="1"/>
    <col min="1287" max="1534" width="9" style="119"/>
    <col min="1535" max="1535" width="8.88571428571429" style="119" customWidth="1"/>
    <col min="1536" max="1536" width="22.6666666666667" style="119" customWidth="1"/>
    <col min="1537" max="1542" width="8.55238095238095" style="119" customWidth="1"/>
    <col min="1543" max="1790" width="9" style="119"/>
    <col min="1791" max="1791" width="8.88571428571429" style="119" customWidth="1"/>
    <col min="1792" max="1792" width="22.6666666666667" style="119" customWidth="1"/>
    <col min="1793" max="1798" width="8.55238095238095" style="119" customWidth="1"/>
    <col min="1799" max="2046" width="9" style="119"/>
    <col min="2047" max="2047" width="8.88571428571429" style="119" customWidth="1"/>
    <col min="2048" max="2048" width="22.6666666666667" style="119" customWidth="1"/>
    <col min="2049" max="2054" width="8.55238095238095" style="119" customWidth="1"/>
    <col min="2055" max="2302" width="9" style="119"/>
    <col min="2303" max="2303" width="8.88571428571429" style="119" customWidth="1"/>
    <col min="2304" max="2304" width="22.6666666666667" style="119" customWidth="1"/>
    <col min="2305" max="2310" width="8.55238095238095" style="119" customWidth="1"/>
    <col min="2311" max="2558" width="9" style="119"/>
    <col min="2559" max="2559" width="8.88571428571429" style="119" customWidth="1"/>
    <col min="2560" max="2560" width="22.6666666666667" style="119" customWidth="1"/>
    <col min="2561" max="2566" width="8.55238095238095" style="119" customWidth="1"/>
    <col min="2567" max="2814" width="9" style="119"/>
    <col min="2815" max="2815" width="8.88571428571429" style="119" customWidth="1"/>
    <col min="2816" max="2816" width="22.6666666666667" style="119" customWidth="1"/>
    <col min="2817" max="2822" width="8.55238095238095" style="119" customWidth="1"/>
    <col min="2823" max="3070" width="9" style="119"/>
    <col min="3071" max="3071" width="8.88571428571429" style="119" customWidth="1"/>
    <col min="3072" max="3072" width="22.6666666666667" style="119" customWidth="1"/>
    <col min="3073" max="3078" width="8.55238095238095" style="119" customWidth="1"/>
    <col min="3079" max="3326" width="9" style="119"/>
    <col min="3327" max="3327" width="8.88571428571429" style="119" customWidth="1"/>
    <col min="3328" max="3328" width="22.6666666666667" style="119" customWidth="1"/>
    <col min="3329" max="3334" width="8.55238095238095" style="119" customWidth="1"/>
    <col min="3335" max="3582" width="9" style="119"/>
    <col min="3583" max="3583" width="8.88571428571429" style="119" customWidth="1"/>
    <col min="3584" max="3584" width="22.6666666666667" style="119" customWidth="1"/>
    <col min="3585" max="3590" width="8.55238095238095" style="119" customWidth="1"/>
    <col min="3591" max="3838" width="9" style="119"/>
    <col min="3839" max="3839" width="8.88571428571429" style="119" customWidth="1"/>
    <col min="3840" max="3840" width="22.6666666666667" style="119" customWidth="1"/>
    <col min="3841" max="3846" width="8.55238095238095" style="119" customWidth="1"/>
    <col min="3847" max="4094" width="9" style="119"/>
    <col min="4095" max="4095" width="8.88571428571429" style="119" customWidth="1"/>
    <col min="4096" max="4096" width="22.6666666666667" style="119" customWidth="1"/>
    <col min="4097" max="4102" width="8.55238095238095" style="119" customWidth="1"/>
    <col min="4103" max="4350" width="9" style="119"/>
    <col min="4351" max="4351" width="8.88571428571429" style="119" customWidth="1"/>
    <col min="4352" max="4352" width="22.6666666666667" style="119" customWidth="1"/>
    <col min="4353" max="4358" width="8.55238095238095" style="119" customWidth="1"/>
    <col min="4359" max="4606" width="9" style="119"/>
    <col min="4607" max="4607" width="8.88571428571429" style="119" customWidth="1"/>
    <col min="4608" max="4608" width="22.6666666666667" style="119" customWidth="1"/>
    <col min="4609" max="4614" width="8.55238095238095" style="119" customWidth="1"/>
    <col min="4615" max="4862" width="9" style="119"/>
    <col min="4863" max="4863" width="8.88571428571429" style="119" customWidth="1"/>
    <col min="4864" max="4864" width="22.6666666666667" style="119" customWidth="1"/>
    <col min="4865" max="4870" width="8.55238095238095" style="119" customWidth="1"/>
    <col min="4871" max="5118" width="9" style="119"/>
    <col min="5119" max="5119" width="8.88571428571429" style="119" customWidth="1"/>
    <col min="5120" max="5120" width="22.6666666666667" style="119" customWidth="1"/>
    <col min="5121" max="5126" width="8.55238095238095" style="119" customWidth="1"/>
    <col min="5127" max="5374" width="9" style="119"/>
    <col min="5375" max="5375" width="8.88571428571429" style="119" customWidth="1"/>
    <col min="5376" max="5376" width="22.6666666666667" style="119" customWidth="1"/>
    <col min="5377" max="5382" width="8.55238095238095" style="119" customWidth="1"/>
    <col min="5383" max="5630" width="9" style="119"/>
    <col min="5631" max="5631" width="8.88571428571429" style="119" customWidth="1"/>
    <col min="5632" max="5632" width="22.6666666666667" style="119" customWidth="1"/>
    <col min="5633" max="5638" width="8.55238095238095" style="119" customWidth="1"/>
    <col min="5639" max="5886" width="9" style="119"/>
    <col min="5887" max="5887" width="8.88571428571429" style="119" customWidth="1"/>
    <col min="5888" max="5888" width="22.6666666666667" style="119" customWidth="1"/>
    <col min="5889" max="5894" width="8.55238095238095" style="119" customWidth="1"/>
    <col min="5895" max="6142" width="9" style="119"/>
    <col min="6143" max="6143" width="8.88571428571429" style="119" customWidth="1"/>
    <col min="6144" max="6144" width="22.6666666666667" style="119" customWidth="1"/>
    <col min="6145" max="6150" width="8.55238095238095" style="119" customWidth="1"/>
    <col min="6151" max="6398" width="9" style="119"/>
    <col min="6399" max="6399" width="8.88571428571429" style="119" customWidth="1"/>
    <col min="6400" max="6400" width="22.6666666666667" style="119" customWidth="1"/>
    <col min="6401" max="6406" width="8.55238095238095" style="119" customWidth="1"/>
    <col min="6407" max="6654" width="9" style="119"/>
    <col min="6655" max="6655" width="8.88571428571429" style="119" customWidth="1"/>
    <col min="6656" max="6656" width="22.6666666666667" style="119" customWidth="1"/>
    <col min="6657" max="6662" width="8.55238095238095" style="119" customWidth="1"/>
    <col min="6663" max="6910" width="9" style="119"/>
    <col min="6911" max="6911" width="8.88571428571429" style="119" customWidth="1"/>
    <col min="6912" max="6912" width="22.6666666666667" style="119" customWidth="1"/>
    <col min="6913" max="6918" width="8.55238095238095" style="119" customWidth="1"/>
    <col min="6919" max="7166" width="9" style="119"/>
    <col min="7167" max="7167" width="8.88571428571429" style="119" customWidth="1"/>
    <col min="7168" max="7168" width="22.6666666666667" style="119" customWidth="1"/>
    <col min="7169" max="7174" width="8.55238095238095" style="119" customWidth="1"/>
    <col min="7175" max="7422" width="9" style="119"/>
    <col min="7423" max="7423" width="8.88571428571429" style="119" customWidth="1"/>
    <col min="7424" max="7424" width="22.6666666666667" style="119" customWidth="1"/>
    <col min="7425" max="7430" width="8.55238095238095" style="119" customWidth="1"/>
    <col min="7431" max="7678" width="9" style="119"/>
    <col min="7679" max="7679" width="8.88571428571429" style="119" customWidth="1"/>
    <col min="7680" max="7680" width="22.6666666666667" style="119" customWidth="1"/>
    <col min="7681" max="7686" width="8.55238095238095" style="119" customWidth="1"/>
    <col min="7687" max="7934" width="9" style="119"/>
    <col min="7935" max="7935" width="8.88571428571429" style="119" customWidth="1"/>
    <col min="7936" max="7936" width="22.6666666666667" style="119" customWidth="1"/>
    <col min="7937" max="7942" width="8.55238095238095" style="119" customWidth="1"/>
    <col min="7943" max="8190" width="9" style="119"/>
    <col min="8191" max="8191" width="8.88571428571429" style="119" customWidth="1"/>
    <col min="8192" max="8192" width="22.6666666666667" style="119" customWidth="1"/>
    <col min="8193" max="8198" width="8.55238095238095" style="119" customWidth="1"/>
    <col min="8199" max="8446" width="9" style="119"/>
    <col min="8447" max="8447" width="8.88571428571429" style="119" customWidth="1"/>
    <col min="8448" max="8448" width="22.6666666666667" style="119" customWidth="1"/>
    <col min="8449" max="8454" width="8.55238095238095" style="119" customWidth="1"/>
    <col min="8455" max="8702" width="9" style="119"/>
    <col min="8703" max="8703" width="8.88571428571429" style="119" customWidth="1"/>
    <col min="8704" max="8704" width="22.6666666666667" style="119" customWidth="1"/>
    <col min="8705" max="8710" width="8.55238095238095" style="119" customWidth="1"/>
    <col min="8711" max="8958" width="9" style="119"/>
    <col min="8959" max="8959" width="8.88571428571429" style="119" customWidth="1"/>
    <col min="8960" max="8960" width="22.6666666666667" style="119" customWidth="1"/>
    <col min="8961" max="8966" width="8.55238095238095" style="119" customWidth="1"/>
    <col min="8967" max="9214" width="9" style="119"/>
    <col min="9215" max="9215" width="8.88571428571429" style="119" customWidth="1"/>
    <col min="9216" max="9216" width="22.6666666666667" style="119" customWidth="1"/>
    <col min="9217" max="9222" width="8.55238095238095" style="119" customWidth="1"/>
    <col min="9223" max="9470" width="9" style="119"/>
    <col min="9471" max="9471" width="8.88571428571429" style="119" customWidth="1"/>
    <col min="9472" max="9472" width="22.6666666666667" style="119" customWidth="1"/>
    <col min="9473" max="9478" width="8.55238095238095" style="119" customWidth="1"/>
    <col min="9479" max="9726" width="9" style="119"/>
    <col min="9727" max="9727" width="8.88571428571429" style="119" customWidth="1"/>
    <col min="9728" max="9728" width="22.6666666666667" style="119" customWidth="1"/>
    <col min="9729" max="9734" width="8.55238095238095" style="119" customWidth="1"/>
    <col min="9735" max="9982" width="9" style="119"/>
    <col min="9983" max="9983" width="8.88571428571429" style="119" customWidth="1"/>
    <col min="9984" max="9984" width="22.6666666666667" style="119" customWidth="1"/>
    <col min="9985" max="9990" width="8.55238095238095" style="119" customWidth="1"/>
    <col min="9991" max="10238" width="9" style="119"/>
    <col min="10239" max="10239" width="8.88571428571429" style="119" customWidth="1"/>
    <col min="10240" max="10240" width="22.6666666666667" style="119" customWidth="1"/>
    <col min="10241" max="10246" width="8.55238095238095" style="119" customWidth="1"/>
    <col min="10247" max="10494" width="9" style="119"/>
    <col min="10495" max="10495" width="8.88571428571429" style="119" customWidth="1"/>
    <col min="10496" max="10496" width="22.6666666666667" style="119" customWidth="1"/>
    <col min="10497" max="10502" width="8.55238095238095" style="119" customWidth="1"/>
    <col min="10503" max="10750" width="9" style="119"/>
    <col min="10751" max="10751" width="8.88571428571429" style="119" customWidth="1"/>
    <col min="10752" max="10752" width="22.6666666666667" style="119" customWidth="1"/>
    <col min="10753" max="10758" width="8.55238095238095" style="119" customWidth="1"/>
    <col min="10759" max="11006" width="9" style="119"/>
    <col min="11007" max="11007" width="8.88571428571429" style="119" customWidth="1"/>
    <col min="11008" max="11008" width="22.6666666666667" style="119" customWidth="1"/>
    <col min="11009" max="11014" width="8.55238095238095" style="119" customWidth="1"/>
    <col min="11015" max="11262" width="9" style="119"/>
    <col min="11263" max="11263" width="8.88571428571429" style="119" customWidth="1"/>
    <col min="11264" max="11264" width="22.6666666666667" style="119" customWidth="1"/>
    <col min="11265" max="11270" width="8.55238095238095" style="119" customWidth="1"/>
    <col min="11271" max="11518" width="9" style="119"/>
    <col min="11519" max="11519" width="8.88571428571429" style="119" customWidth="1"/>
    <col min="11520" max="11520" width="22.6666666666667" style="119" customWidth="1"/>
    <col min="11521" max="11526" width="8.55238095238095" style="119" customWidth="1"/>
    <col min="11527" max="11774" width="9" style="119"/>
    <col min="11775" max="11775" width="8.88571428571429" style="119" customWidth="1"/>
    <col min="11776" max="11776" width="22.6666666666667" style="119" customWidth="1"/>
    <col min="11777" max="11782" width="8.55238095238095" style="119" customWidth="1"/>
    <col min="11783" max="12030" width="9" style="119"/>
    <col min="12031" max="12031" width="8.88571428571429" style="119" customWidth="1"/>
    <col min="12032" max="12032" width="22.6666666666667" style="119" customWidth="1"/>
    <col min="12033" max="12038" width="8.55238095238095" style="119" customWidth="1"/>
    <col min="12039" max="12286" width="9" style="119"/>
    <col min="12287" max="12287" width="8.88571428571429" style="119" customWidth="1"/>
    <col min="12288" max="12288" width="22.6666666666667" style="119" customWidth="1"/>
    <col min="12289" max="12294" width="8.55238095238095" style="119" customWidth="1"/>
    <col min="12295" max="12542" width="9" style="119"/>
    <col min="12543" max="12543" width="8.88571428571429" style="119" customWidth="1"/>
    <col min="12544" max="12544" width="22.6666666666667" style="119" customWidth="1"/>
    <col min="12545" max="12550" width="8.55238095238095" style="119" customWidth="1"/>
    <col min="12551" max="12798" width="9" style="119"/>
    <col min="12799" max="12799" width="8.88571428571429" style="119" customWidth="1"/>
    <col min="12800" max="12800" width="22.6666666666667" style="119" customWidth="1"/>
    <col min="12801" max="12806" width="8.55238095238095" style="119" customWidth="1"/>
    <col min="12807" max="13054" width="9" style="119"/>
    <col min="13055" max="13055" width="8.88571428571429" style="119" customWidth="1"/>
    <col min="13056" max="13056" width="22.6666666666667" style="119" customWidth="1"/>
    <col min="13057" max="13062" width="8.55238095238095" style="119" customWidth="1"/>
    <col min="13063" max="13310" width="9" style="119"/>
    <col min="13311" max="13311" width="8.88571428571429" style="119" customWidth="1"/>
    <col min="13312" max="13312" width="22.6666666666667" style="119" customWidth="1"/>
    <col min="13313" max="13318" width="8.55238095238095" style="119" customWidth="1"/>
    <col min="13319" max="13566" width="9" style="119"/>
    <col min="13567" max="13567" width="8.88571428571429" style="119" customWidth="1"/>
    <col min="13568" max="13568" width="22.6666666666667" style="119" customWidth="1"/>
    <col min="13569" max="13574" width="8.55238095238095" style="119" customWidth="1"/>
    <col min="13575" max="13822" width="9" style="119"/>
    <col min="13823" max="13823" width="8.88571428571429" style="119" customWidth="1"/>
    <col min="13824" max="13824" width="22.6666666666667" style="119" customWidth="1"/>
    <col min="13825" max="13830" width="8.55238095238095" style="119" customWidth="1"/>
    <col min="13831" max="14078" width="9" style="119"/>
    <col min="14079" max="14079" width="8.88571428571429" style="119" customWidth="1"/>
    <col min="14080" max="14080" width="22.6666666666667" style="119" customWidth="1"/>
    <col min="14081" max="14086" width="8.55238095238095" style="119" customWidth="1"/>
    <col min="14087" max="14334" width="9" style="119"/>
    <col min="14335" max="14335" width="8.88571428571429" style="119" customWidth="1"/>
    <col min="14336" max="14336" width="22.6666666666667" style="119" customWidth="1"/>
    <col min="14337" max="14342" width="8.55238095238095" style="119" customWidth="1"/>
    <col min="14343" max="14590" width="9" style="119"/>
    <col min="14591" max="14591" width="8.88571428571429" style="119" customWidth="1"/>
    <col min="14592" max="14592" width="22.6666666666667" style="119" customWidth="1"/>
    <col min="14593" max="14598" width="8.55238095238095" style="119" customWidth="1"/>
    <col min="14599" max="14846" width="9" style="119"/>
    <col min="14847" max="14847" width="8.88571428571429" style="119" customWidth="1"/>
    <col min="14848" max="14848" width="22.6666666666667" style="119" customWidth="1"/>
    <col min="14849" max="14854" width="8.55238095238095" style="119" customWidth="1"/>
    <col min="14855" max="15102" width="9" style="119"/>
    <col min="15103" max="15103" width="8.88571428571429" style="119" customWidth="1"/>
    <col min="15104" max="15104" width="22.6666666666667" style="119" customWidth="1"/>
    <col min="15105" max="15110" width="8.55238095238095" style="119" customWidth="1"/>
    <col min="15111" max="15358" width="9" style="119"/>
    <col min="15359" max="15359" width="8.88571428571429" style="119" customWidth="1"/>
    <col min="15360" max="15360" width="22.6666666666667" style="119" customWidth="1"/>
    <col min="15361" max="15366" width="8.55238095238095" style="119" customWidth="1"/>
    <col min="15367" max="15614" width="9" style="119"/>
    <col min="15615" max="15615" width="8.88571428571429" style="119" customWidth="1"/>
    <col min="15616" max="15616" width="22.6666666666667" style="119" customWidth="1"/>
    <col min="15617" max="15622" width="8.55238095238095" style="119" customWidth="1"/>
    <col min="15623" max="15870" width="9" style="119"/>
    <col min="15871" max="15871" width="8.88571428571429" style="119" customWidth="1"/>
    <col min="15872" max="15872" width="22.6666666666667" style="119" customWidth="1"/>
    <col min="15873" max="15878" width="8.55238095238095" style="119" customWidth="1"/>
    <col min="15879" max="16126" width="9" style="119"/>
    <col min="16127" max="16127" width="8.88571428571429" style="119" customWidth="1"/>
    <col min="16128" max="16128" width="22.6666666666667" style="119" customWidth="1"/>
    <col min="16129" max="16134" width="8.55238095238095" style="119" customWidth="1"/>
    <col min="16135" max="16384" width="9" style="119"/>
  </cols>
  <sheetData>
    <row r="1" s="119" customFormat="1" ht="23.25" spans="1:22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="119" customFormat="1" ht="20.25" spans="1:22">
      <c r="B2" s="122" t="s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="119" customFormat="1" ht="23.25" spans="1:22">
      <c r="B3" s="123" t="s">
        <v>39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</row>
    <row r="4" s="119" customFormat="1" ht="18" spans="1:22">
      <c r="B4" s="124" t="s">
        <v>40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</row>
    <row r="5" s="119" customFormat="1" ht="17.1" customHeight="1" spans="1:22">
      <c r="D5" s="125"/>
      <c r="E5" s="125"/>
      <c r="F5" s="125"/>
      <c r="G5" s="125"/>
      <c r="L5" s="125"/>
      <c r="M5" s="125"/>
      <c r="N5" s="125"/>
      <c r="O5" s="125"/>
      <c r="T5" s="125"/>
      <c r="U5" s="125"/>
      <c r="V5" s="125"/>
    </row>
    <row r="6" s="120" customFormat="1" ht="22.5" customHeight="1" spans="1:22">
      <c r="B6" s="126"/>
      <c r="C6" s="126"/>
      <c r="D6" s="127" t="s">
        <v>4</v>
      </c>
      <c r="E6" s="81"/>
      <c r="F6" s="127" t="s">
        <v>5</v>
      </c>
      <c r="G6" s="81"/>
      <c r="H6" s="127" t="s">
        <v>6</v>
      </c>
      <c r="I6" s="127"/>
      <c r="J6" s="127" t="s">
        <v>7</v>
      </c>
      <c r="K6" s="127"/>
      <c r="L6" s="127" t="s">
        <v>8</v>
      </c>
      <c r="M6" s="127"/>
      <c r="N6" s="127" t="s">
        <v>9</v>
      </c>
      <c r="O6" s="127"/>
      <c r="P6" s="127" t="s">
        <v>10</v>
      </c>
      <c r="Q6" s="127"/>
      <c r="R6" s="127" t="s">
        <v>11</v>
      </c>
      <c r="S6" s="127"/>
      <c r="T6" s="126"/>
      <c r="U6" s="126"/>
      <c r="V6" s="126"/>
    </row>
    <row r="7" s="119" customFormat="1" spans="1:22">
      <c r="A7" s="128" t="s">
        <v>41</v>
      </c>
      <c r="B7" s="129" t="s">
        <v>42</v>
      </c>
      <c r="C7" s="130" t="s">
        <v>43</v>
      </c>
      <c r="D7" s="131" t="s">
        <v>14</v>
      </c>
      <c r="E7" s="132"/>
      <c r="F7" s="132" t="s">
        <v>15</v>
      </c>
      <c r="G7" s="132"/>
      <c r="H7" s="132" t="s">
        <v>16</v>
      </c>
      <c r="I7" s="132"/>
      <c r="J7" s="132" t="s">
        <v>17</v>
      </c>
      <c r="K7" s="132"/>
      <c r="L7" s="132" t="s">
        <v>18</v>
      </c>
      <c r="M7" s="132"/>
      <c r="N7" s="132" t="s">
        <v>19</v>
      </c>
      <c r="O7" s="132"/>
      <c r="P7" s="132" t="s">
        <v>20</v>
      </c>
      <c r="Q7" s="132"/>
      <c r="R7" s="132" t="s">
        <v>21</v>
      </c>
      <c r="S7" s="133"/>
      <c r="T7" s="131" t="s">
        <v>22</v>
      </c>
      <c r="U7" s="133"/>
      <c r="V7" s="134" t="s">
        <v>23</v>
      </c>
    </row>
    <row r="8" s="119" customFormat="1" ht="15.75" spans="1:22">
      <c r="A8" s="135" t="s">
        <v>44</v>
      </c>
      <c r="B8" s="136"/>
      <c r="C8" s="137"/>
      <c r="D8" s="138" t="s">
        <v>24</v>
      </c>
      <c r="E8" s="139" t="s">
        <v>45</v>
      </c>
      <c r="F8" s="139" t="s">
        <v>24</v>
      </c>
      <c r="G8" s="139" t="s">
        <v>45</v>
      </c>
      <c r="H8" s="139" t="s">
        <v>24</v>
      </c>
      <c r="I8" s="139" t="s">
        <v>45</v>
      </c>
      <c r="J8" s="139" t="s">
        <v>24</v>
      </c>
      <c r="K8" s="139" t="s">
        <v>45</v>
      </c>
      <c r="L8" s="139" t="s">
        <v>24</v>
      </c>
      <c r="M8" s="139" t="s">
        <v>45</v>
      </c>
      <c r="N8" s="139" t="s">
        <v>24</v>
      </c>
      <c r="O8" s="139" t="s">
        <v>45</v>
      </c>
      <c r="P8" s="139" t="s">
        <v>24</v>
      </c>
      <c r="Q8" s="139" t="s">
        <v>45</v>
      </c>
      <c r="R8" s="139" t="s">
        <v>24</v>
      </c>
      <c r="S8" s="140" t="s">
        <v>45</v>
      </c>
      <c r="T8" s="138" t="s">
        <v>24</v>
      </c>
      <c r="U8" s="141" t="s">
        <v>26</v>
      </c>
      <c r="V8" s="142"/>
    </row>
    <row r="9" s="119" customFormat="1" spans="1:22">
      <c r="A9" s="143">
        <v>1</v>
      </c>
      <c r="B9" s="144" t="s">
        <v>27</v>
      </c>
      <c r="C9" s="115" t="s">
        <v>46</v>
      </c>
      <c r="D9" s="145">
        <v>38650</v>
      </c>
      <c r="E9" s="146">
        <v>1</v>
      </c>
      <c r="F9" s="147">
        <v>26150</v>
      </c>
      <c r="G9" s="146">
        <v>1</v>
      </c>
      <c r="H9" s="160"/>
      <c r="I9" s="161"/>
      <c r="J9" s="150">
        <v>31175</v>
      </c>
      <c r="K9" s="151">
        <v>3</v>
      </c>
      <c r="L9" s="147">
        <v>7330</v>
      </c>
      <c r="M9" s="146">
        <v>2</v>
      </c>
      <c r="N9" s="147">
        <v>7760</v>
      </c>
      <c r="O9" s="146">
        <v>2</v>
      </c>
      <c r="P9" s="152"/>
      <c r="Q9" s="162"/>
      <c r="R9" s="147">
        <v>19880</v>
      </c>
      <c r="S9" s="155">
        <v>1</v>
      </c>
      <c r="T9" s="156">
        <f t="shared" ref="T9:T72" si="0">D9+F9+H9+J9+L9+N9+P9+R9</f>
        <v>130945</v>
      </c>
      <c r="U9" s="157">
        <f t="shared" ref="U9:U72" si="1">E9+G9+I9+K9+M9+O9+Q9+S9</f>
        <v>10</v>
      </c>
      <c r="V9" s="158">
        <v>1</v>
      </c>
    </row>
    <row r="10" s="119" customFormat="1" spans="1:22">
      <c r="A10" s="159">
        <v>2</v>
      </c>
      <c r="B10" s="144" t="s">
        <v>28</v>
      </c>
      <c r="C10" s="115" t="s">
        <v>47</v>
      </c>
      <c r="D10" s="145">
        <v>37375</v>
      </c>
      <c r="E10" s="146">
        <v>2</v>
      </c>
      <c r="F10" s="147">
        <v>25600</v>
      </c>
      <c r="G10" s="146">
        <v>2</v>
      </c>
      <c r="H10" s="148">
        <v>35425</v>
      </c>
      <c r="I10" s="149">
        <v>2</v>
      </c>
      <c r="J10" s="150">
        <v>35800</v>
      </c>
      <c r="K10" s="151">
        <v>1</v>
      </c>
      <c r="L10" s="152"/>
      <c r="M10" s="153"/>
      <c r="N10" s="152"/>
      <c r="O10" s="153"/>
      <c r="P10" s="147">
        <v>10820</v>
      </c>
      <c r="Q10" s="154">
        <v>2</v>
      </c>
      <c r="R10" s="147">
        <v>19680</v>
      </c>
      <c r="S10" s="155">
        <v>2</v>
      </c>
      <c r="T10" s="163">
        <f t="shared" si="0"/>
        <v>164700</v>
      </c>
      <c r="U10" s="164">
        <f t="shared" si="1"/>
        <v>11</v>
      </c>
      <c r="V10" s="165">
        <v>2</v>
      </c>
    </row>
    <row r="11" s="119" customFormat="1" spans="1:22">
      <c r="A11" s="159">
        <v>3</v>
      </c>
      <c r="B11" s="144" t="s">
        <v>34</v>
      </c>
      <c r="C11" s="115" t="s">
        <v>48</v>
      </c>
      <c r="D11" s="145">
        <v>32175</v>
      </c>
      <c r="E11" s="146">
        <v>3</v>
      </c>
      <c r="F11" s="152"/>
      <c r="G11" s="153"/>
      <c r="H11" s="150">
        <v>48250</v>
      </c>
      <c r="I11" s="151">
        <v>1</v>
      </c>
      <c r="J11" s="150">
        <v>30025</v>
      </c>
      <c r="K11" s="151">
        <v>1</v>
      </c>
      <c r="L11" s="152"/>
      <c r="M11" s="153"/>
      <c r="N11" s="147">
        <v>6520</v>
      </c>
      <c r="O11" s="146">
        <v>2</v>
      </c>
      <c r="P11" s="147">
        <v>9485</v>
      </c>
      <c r="Q11" s="154">
        <v>1</v>
      </c>
      <c r="R11" s="147">
        <v>14360</v>
      </c>
      <c r="S11" s="155">
        <v>5</v>
      </c>
      <c r="T11" s="163">
        <f t="shared" si="0"/>
        <v>140815</v>
      </c>
      <c r="U11" s="164">
        <f t="shared" si="1"/>
        <v>13</v>
      </c>
      <c r="V11" s="165">
        <v>3</v>
      </c>
    </row>
    <row r="12" s="119" customFormat="1" spans="1:22">
      <c r="A12" s="159">
        <v>4</v>
      </c>
      <c r="B12" s="144" t="s">
        <v>49</v>
      </c>
      <c r="C12" s="115" t="s">
        <v>50</v>
      </c>
      <c r="D12" s="145">
        <v>56075</v>
      </c>
      <c r="E12" s="146">
        <v>1</v>
      </c>
      <c r="F12" s="147">
        <v>41575</v>
      </c>
      <c r="G12" s="146">
        <v>3</v>
      </c>
      <c r="H12" s="150">
        <v>25300</v>
      </c>
      <c r="I12" s="151">
        <v>2</v>
      </c>
      <c r="J12" s="150">
        <v>37325</v>
      </c>
      <c r="K12" s="151">
        <v>1</v>
      </c>
      <c r="L12" s="147">
        <v>5090</v>
      </c>
      <c r="M12" s="146">
        <v>3</v>
      </c>
      <c r="N12" s="147">
        <v>5920</v>
      </c>
      <c r="O12" s="146">
        <v>4</v>
      </c>
      <c r="P12" s="152"/>
      <c r="Q12" s="162"/>
      <c r="R12" s="152"/>
      <c r="S12" s="167"/>
      <c r="T12" s="163">
        <f t="shared" si="0"/>
        <v>171285</v>
      </c>
      <c r="U12" s="164">
        <f t="shared" si="1"/>
        <v>14</v>
      </c>
      <c r="V12" s="165">
        <v>4</v>
      </c>
    </row>
    <row r="13" s="119" customFormat="1" spans="1:22">
      <c r="A13" s="159">
        <v>5</v>
      </c>
      <c r="B13" s="144" t="s">
        <v>28</v>
      </c>
      <c r="C13" s="115" t="s">
        <v>51</v>
      </c>
      <c r="D13" s="145">
        <v>32825</v>
      </c>
      <c r="E13" s="146">
        <v>3</v>
      </c>
      <c r="F13" s="152"/>
      <c r="G13" s="153"/>
      <c r="H13" s="150">
        <v>23025</v>
      </c>
      <c r="I13" s="151">
        <v>3</v>
      </c>
      <c r="J13" s="148">
        <v>34275</v>
      </c>
      <c r="K13" s="149">
        <v>1</v>
      </c>
      <c r="L13" s="152"/>
      <c r="M13" s="153"/>
      <c r="N13" s="147">
        <v>5030</v>
      </c>
      <c r="O13" s="146">
        <v>5</v>
      </c>
      <c r="P13" s="147">
        <v>16170</v>
      </c>
      <c r="Q13" s="154">
        <v>1</v>
      </c>
      <c r="R13" s="147">
        <v>22260</v>
      </c>
      <c r="S13" s="155">
        <v>1</v>
      </c>
      <c r="T13" s="163">
        <f t="shared" si="0"/>
        <v>133585</v>
      </c>
      <c r="U13" s="164">
        <f t="shared" si="1"/>
        <v>14</v>
      </c>
      <c r="V13" s="165">
        <v>5</v>
      </c>
    </row>
    <row r="14" s="119" customFormat="1" spans="1:22">
      <c r="A14" s="159">
        <v>6</v>
      </c>
      <c r="B14" s="144" t="s">
        <v>27</v>
      </c>
      <c r="C14" s="168" t="s">
        <v>52</v>
      </c>
      <c r="D14" s="166"/>
      <c r="E14" s="153"/>
      <c r="F14" s="147">
        <v>43375</v>
      </c>
      <c r="G14" s="146">
        <v>2</v>
      </c>
      <c r="H14" s="150">
        <v>25975</v>
      </c>
      <c r="I14" s="151">
        <v>4</v>
      </c>
      <c r="J14" s="150">
        <v>32575</v>
      </c>
      <c r="K14" s="151">
        <v>1</v>
      </c>
      <c r="L14" s="147">
        <v>3010</v>
      </c>
      <c r="M14" s="146">
        <v>1</v>
      </c>
      <c r="N14" s="147">
        <v>5610</v>
      </c>
      <c r="O14" s="146">
        <v>5</v>
      </c>
      <c r="P14" s="147">
        <v>7280</v>
      </c>
      <c r="Q14" s="154">
        <v>2</v>
      </c>
      <c r="R14" s="152"/>
      <c r="S14" s="167"/>
      <c r="T14" s="163">
        <f t="shared" si="0"/>
        <v>117825</v>
      </c>
      <c r="U14" s="164">
        <f t="shared" si="1"/>
        <v>15</v>
      </c>
      <c r="V14" s="165">
        <v>6</v>
      </c>
    </row>
    <row r="15" s="119" customFormat="1" spans="1:22">
      <c r="A15" s="159">
        <v>7</v>
      </c>
      <c r="B15" s="144" t="s">
        <v>27</v>
      </c>
      <c r="C15" s="168" t="s">
        <v>53</v>
      </c>
      <c r="D15" s="145">
        <v>23175</v>
      </c>
      <c r="E15" s="146">
        <v>5</v>
      </c>
      <c r="F15" s="147">
        <v>37175</v>
      </c>
      <c r="G15" s="146">
        <v>2</v>
      </c>
      <c r="H15" s="169"/>
      <c r="I15" s="170"/>
      <c r="J15" s="169"/>
      <c r="K15" s="170"/>
      <c r="L15" s="147">
        <v>3910</v>
      </c>
      <c r="M15" s="146">
        <v>2</v>
      </c>
      <c r="N15" s="147">
        <v>4000</v>
      </c>
      <c r="O15" s="146">
        <v>2</v>
      </c>
      <c r="P15" s="147">
        <v>11070</v>
      </c>
      <c r="Q15" s="154">
        <v>3.5</v>
      </c>
      <c r="R15" s="147">
        <v>17390</v>
      </c>
      <c r="S15" s="155">
        <v>1</v>
      </c>
      <c r="T15" s="163">
        <f t="shared" si="0"/>
        <v>96720</v>
      </c>
      <c r="U15" s="164">
        <f t="shared" si="1"/>
        <v>15.5</v>
      </c>
      <c r="V15" s="165">
        <v>7</v>
      </c>
    </row>
    <row r="16" s="119" customFormat="1" spans="1:22">
      <c r="A16" s="159">
        <v>8</v>
      </c>
      <c r="B16" s="144" t="s">
        <v>27</v>
      </c>
      <c r="C16" s="168" t="s">
        <v>54</v>
      </c>
      <c r="D16" s="171">
        <v>38075</v>
      </c>
      <c r="E16" s="172">
        <v>2</v>
      </c>
      <c r="F16" s="174"/>
      <c r="G16" s="175"/>
      <c r="H16" s="150">
        <v>34150</v>
      </c>
      <c r="I16" s="151">
        <v>4</v>
      </c>
      <c r="J16" s="169"/>
      <c r="K16" s="170"/>
      <c r="L16" s="173">
        <v>6320</v>
      </c>
      <c r="M16" s="172">
        <v>1</v>
      </c>
      <c r="N16" s="173">
        <v>4180</v>
      </c>
      <c r="O16" s="172">
        <v>3</v>
      </c>
      <c r="P16" s="173">
        <v>11830</v>
      </c>
      <c r="Q16" s="176">
        <v>2</v>
      </c>
      <c r="R16" s="173">
        <v>12640</v>
      </c>
      <c r="S16" s="213">
        <v>5</v>
      </c>
      <c r="T16" s="178">
        <f t="shared" si="0"/>
        <v>107195</v>
      </c>
      <c r="U16" s="179">
        <f t="shared" si="1"/>
        <v>17</v>
      </c>
      <c r="V16" s="165">
        <v>8</v>
      </c>
    </row>
    <row r="17" s="119" customFormat="1" spans="1:22">
      <c r="A17" s="159">
        <v>9</v>
      </c>
      <c r="B17" s="144" t="s">
        <v>49</v>
      </c>
      <c r="C17" s="115" t="s">
        <v>55</v>
      </c>
      <c r="D17" s="145">
        <v>31450</v>
      </c>
      <c r="E17" s="146">
        <v>5</v>
      </c>
      <c r="F17" s="147">
        <v>24125</v>
      </c>
      <c r="G17" s="146">
        <v>2</v>
      </c>
      <c r="H17" s="150">
        <v>13100</v>
      </c>
      <c r="I17" s="151">
        <v>3</v>
      </c>
      <c r="J17" s="169"/>
      <c r="K17" s="170"/>
      <c r="L17" s="147">
        <v>5670</v>
      </c>
      <c r="M17" s="146">
        <v>2</v>
      </c>
      <c r="N17" s="147">
        <v>7790</v>
      </c>
      <c r="O17" s="146">
        <v>2</v>
      </c>
      <c r="P17" s="147">
        <v>7060</v>
      </c>
      <c r="Q17" s="154">
        <v>3</v>
      </c>
      <c r="R17" s="152"/>
      <c r="S17" s="167"/>
      <c r="T17" s="163">
        <f t="shared" si="0"/>
        <v>89195</v>
      </c>
      <c r="U17" s="164">
        <f t="shared" si="1"/>
        <v>17</v>
      </c>
      <c r="V17" s="165">
        <v>9</v>
      </c>
    </row>
    <row r="18" s="119" customFormat="1" spans="1:22">
      <c r="A18" s="159">
        <v>10</v>
      </c>
      <c r="B18" s="144" t="s">
        <v>36</v>
      </c>
      <c r="C18" s="115" t="s">
        <v>56</v>
      </c>
      <c r="D18" s="145">
        <v>33000</v>
      </c>
      <c r="E18" s="146">
        <v>3</v>
      </c>
      <c r="F18" s="147">
        <v>34175</v>
      </c>
      <c r="G18" s="146">
        <v>2</v>
      </c>
      <c r="H18" s="147">
        <v>34750</v>
      </c>
      <c r="I18" s="146">
        <v>3</v>
      </c>
      <c r="J18" s="148">
        <v>25625</v>
      </c>
      <c r="K18" s="149">
        <v>2</v>
      </c>
      <c r="L18" s="147">
        <v>2430</v>
      </c>
      <c r="M18" s="146">
        <v>4</v>
      </c>
      <c r="N18" s="152"/>
      <c r="O18" s="153"/>
      <c r="P18" s="147">
        <v>6595</v>
      </c>
      <c r="Q18" s="154">
        <v>5</v>
      </c>
      <c r="R18" s="152"/>
      <c r="S18" s="167"/>
      <c r="T18" s="163">
        <f t="shared" si="0"/>
        <v>136575</v>
      </c>
      <c r="U18" s="164">
        <f t="shared" si="1"/>
        <v>19</v>
      </c>
      <c r="V18" s="165">
        <v>10</v>
      </c>
    </row>
    <row r="19" s="119" customFormat="1" spans="1:22">
      <c r="A19" s="159">
        <v>11</v>
      </c>
      <c r="B19" s="180" t="s">
        <v>37</v>
      </c>
      <c r="C19" s="115" t="s">
        <v>57</v>
      </c>
      <c r="D19" s="145">
        <v>37275</v>
      </c>
      <c r="E19" s="146">
        <v>6</v>
      </c>
      <c r="F19" s="147">
        <v>38800</v>
      </c>
      <c r="G19" s="146">
        <v>5</v>
      </c>
      <c r="H19" s="150">
        <v>12825</v>
      </c>
      <c r="I19" s="151">
        <v>4</v>
      </c>
      <c r="J19" s="169"/>
      <c r="K19" s="170"/>
      <c r="L19" s="147">
        <v>8010</v>
      </c>
      <c r="M19" s="146">
        <v>1</v>
      </c>
      <c r="N19" s="152"/>
      <c r="O19" s="153"/>
      <c r="P19" s="147">
        <v>12830</v>
      </c>
      <c r="Q19" s="154">
        <v>1</v>
      </c>
      <c r="R19" s="147">
        <v>17860</v>
      </c>
      <c r="S19" s="155">
        <v>2</v>
      </c>
      <c r="T19" s="163">
        <f t="shared" si="0"/>
        <v>127600</v>
      </c>
      <c r="U19" s="164">
        <f t="shared" si="1"/>
        <v>19</v>
      </c>
      <c r="V19" s="165">
        <v>11</v>
      </c>
    </row>
    <row r="20" s="119" customFormat="1" spans="1:22">
      <c r="A20" s="159">
        <v>12</v>
      </c>
      <c r="B20" s="180" t="s">
        <v>30</v>
      </c>
      <c r="C20" s="115" t="s">
        <v>58</v>
      </c>
      <c r="D20" s="145">
        <v>42825</v>
      </c>
      <c r="E20" s="146">
        <v>1</v>
      </c>
      <c r="F20" s="147">
        <v>22350</v>
      </c>
      <c r="G20" s="146">
        <v>4</v>
      </c>
      <c r="H20" s="169"/>
      <c r="I20" s="170"/>
      <c r="J20" s="148">
        <v>18450</v>
      </c>
      <c r="K20" s="149">
        <v>6</v>
      </c>
      <c r="L20" s="147">
        <v>4730</v>
      </c>
      <c r="M20" s="146">
        <v>3</v>
      </c>
      <c r="N20" s="152"/>
      <c r="O20" s="153"/>
      <c r="P20" s="147">
        <v>8940</v>
      </c>
      <c r="Q20" s="154">
        <v>2</v>
      </c>
      <c r="R20" s="147">
        <v>15110</v>
      </c>
      <c r="S20" s="155">
        <v>4</v>
      </c>
      <c r="T20" s="163">
        <f t="shared" si="0"/>
        <v>112405</v>
      </c>
      <c r="U20" s="164">
        <f t="shared" si="1"/>
        <v>20</v>
      </c>
      <c r="V20" s="165">
        <v>12</v>
      </c>
    </row>
    <row r="21" s="119" customFormat="1" spans="1:22">
      <c r="A21" s="159">
        <v>13</v>
      </c>
      <c r="B21" s="180" t="s">
        <v>34</v>
      </c>
      <c r="C21" s="115" t="s">
        <v>59</v>
      </c>
      <c r="D21" s="145">
        <v>46750</v>
      </c>
      <c r="E21" s="146">
        <v>2</v>
      </c>
      <c r="F21" s="152"/>
      <c r="G21" s="153"/>
      <c r="H21" s="148">
        <v>29800</v>
      </c>
      <c r="I21" s="149">
        <v>2</v>
      </c>
      <c r="J21" s="150">
        <v>26925</v>
      </c>
      <c r="K21" s="151">
        <v>2</v>
      </c>
      <c r="L21" s="152"/>
      <c r="M21" s="153"/>
      <c r="N21" s="147">
        <v>3780</v>
      </c>
      <c r="O21" s="146">
        <v>8</v>
      </c>
      <c r="P21" s="147">
        <v>11040</v>
      </c>
      <c r="Q21" s="154">
        <v>1</v>
      </c>
      <c r="R21" s="147">
        <v>10870</v>
      </c>
      <c r="S21" s="155">
        <v>7</v>
      </c>
      <c r="T21" s="163">
        <f t="shared" si="0"/>
        <v>129165</v>
      </c>
      <c r="U21" s="164">
        <f t="shared" si="1"/>
        <v>22</v>
      </c>
      <c r="V21" s="165">
        <v>13</v>
      </c>
    </row>
    <row r="22" s="119" customFormat="1" spans="1:22">
      <c r="A22" s="159">
        <v>14</v>
      </c>
      <c r="B22" s="180" t="s">
        <v>33</v>
      </c>
      <c r="C22" s="115" t="s">
        <v>60</v>
      </c>
      <c r="D22" s="166"/>
      <c r="E22" s="153"/>
      <c r="F22" s="152"/>
      <c r="G22" s="153"/>
      <c r="H22" s="181">
        <v>12075</v>
      </c>
      <c r="I22" s="182">
        <v>5</v>
      </c>
      <c r="J22" s="150">
        <v>25025</v>
      </c>
      <c r="K22" s="151">
        <v>3</v>
      </c>
      <c r="L22" s="147">
        <v>2350</v>
      </c>
      <c r="M22" s="146">
        <v>5</v>
      </c>
      <c r="N22" s="147">
        <v>3580</v>
      </c>
      <c r="O22" s="146">
        <v>4</v>
      </c>
      <c r="P22" s="147">
        <v>7875</v>
      </c>
      <c r="Q22" s="154">
        <v>5</v>
      </c>
      <c r="R22" s="147">
        <v>16810</v>
      </c>
      <c r="S22" s="155">
        <v>1</v>
      </c>
      <c r="T22" s="163">
        <f t="shared" si="0"/>
        <v>67715</v>
      </c>
      <c r="U22" s="164">
        <f t="shared" si="1"/>
        <v>23</v>
      </c>
      <c r="V22" s="165">
        <v>14</v>
      </c>
    </row>
    <row r="23" s="119" customFormat="1" spans="1:22">
      <c r="A23" s="159">
        <v>15</v>
      </c>
      <c r="B23" s="180" t="s">
        <v>61</v>
      </c>
      <c r="C23" s="115" t="s">
        <v>62</v>
      </c>
      <c r="D23" s="145">
        <v>39975</v>
      </c>
      <c r="E23" s="146">
        <v>1</v>
      </c>
      <c r="F23" s="147">
        <v>27350</v>
      </c>
      <c r="G23" s="146">
        <v>5</v>
      </c>
      <c r="H23" s="183">
        <v>25300</v>
      </c>
      <c r="I23" s="184">
        <v>5</v>
      </c>
      <c r="J23" s="150">
        <v>21500</v>
      </c>
      <c r="K23" s="151">
        <v>5</v>
      </c>
      <c r="L23" s="152"/>
      <c r="M23" s="153"/>
      <c r="N23" s="147">
        <v>5400</v>
      </c>
      <c r="O23" s="146">
        <v>3</v>
      </c>
      <c r="P23" s="152"/>
      <c r="Q23" s="162"/>
      <c r="R23" s="147">
        <v>13640</v>
      </c>
      <c r="S23" s="155">
        <v>5</v>
      </c>
      <c r="T23" s="163">
        <f t="shared" si="0"/>
        <v>133165</v>
      </c>
      <c r="U23" s="164">
        <f t="shared" si="1"/>
        <v>24</v>
      </c>
      <c r="V23" s="165">
        <v>15</v>
      </c>
    </row>
    <row r="24" s="119" customFormat="1" spans="1:22">
      <c r="A24" s="159">
        <v>16</v>
      </c>
      <c r="B24" s="180" t="s">
        <v>49</v>
      </c>
      <c r="C24" s="115" t="s">
        <v>63</v>
      </c>
      <c r="D24" s="145">
        <v>33025</v>
      </c>
      <c r="E24" s="146">
        <v>5</v>
      </c>
      <c r="F24" s="147">
        <v>25500</v>
      </c>
      <c r="G24" s="146">
        <v>6</v>
      </c>
      <c r="H24" s="150">
        <v>36025</v>
      </c>
      <c r="I24" s="151">
        <v>1</v>
      </c>
      <c r="J24" s="150">
        <v>24500</v>
      </c>
      <c r="K24" s="151">
        <v>4</v>
      </c>
      <c r="L24" s="152"/>
      <c r="M24" s="153"/>
      <c r="N24" s="152"/>
      <c r="O24" s="153"/>
      <c r="P24" s="147">
        <v>10290</v>
      </c>
      <c r="Q24" s="154">
        <v>4</v>
      </c>
      <c r="R24" s="147">
        <v>11990</v>
      </c>
      <c r="S24" s="155">
        <v>5</v>
      </c>
      <c r="T24" s="163">
        <f t="shared" si="0"/>
        <v>141330</v>
      </c>
      <c r="U24" s="164">
        <f t="shared" si="1"/>
        <v>25</v>
      </c>
      <c r="V24" s="165">
        <v>16</v>
      </c>
    </row>
    <row r="25" s="119" customFormat="1" spans="1:22">
      <c r="A25" s="159">
        <v>17</v>
      </c>
      <c r="B25" s="180" t="s">
        <v>30</v>
      </c>
      <c r="C25" s="115" t="s">
        <v>64</v>
      </c>
      <c r="D25" s="145">
        <v>23675</v>
      </c>
      <c r="E25" s="146">
        <v>6</v>
      </c>
      <c r="F25" s="147">
        <v>30500</v>
      </c>
      <c r="G25" s="146">
        <v>3</v>
      </c>
      <c r="H25" s="169"/>
      <c r="I25" s="170"/>
      <c r="J25" s="148">
        <v>28450</v>
      </c>
      <c r="K25" s="149">
        <v>5</v>
      </c>
      <c r="L25" s="147">
        <v>5360</v>
      </c>
      <c r="M25" s="146">
        <v>4</v>
      </c>
      <c r="N25" s="147">
        <v>3810</v>
      </c>
      <c r="O25" s="146">
        <v>3</v>
      </c>
      <c r="P25" s="147">
        <v>8380</v>
      </c>
      <c r="Q25" s="154">
        <v>4</v>
      </c>
      <c r="R25" s="152"/>
      <c r="S25" s="167"/>
      <c r="T25" s="163">
        <f>D25+F25+H25+J25+L25+N25+P25+R25</f>
        <v>100175</v>
      </c>
      <c r="U25" s="164">
        <f>E25+G25+I25+K25+M25+O25+Q25+S25</f>
        <v>25</v>
      </c>
      <c r="V25" s="165">
        <v>17</v>
      </c>
    </row>
    <row r="26" s="119" customFormat="1" spans="1:22">
      <c r="A26" s="159">
        <v>18</v>
      </c>
      <c r="B26" s="180" t="s">
        <v>30</v>
      </c>
      <c r="C26" s="115" t="s">
        <v>65</v>
      </c>
      <c r="D26" s="145">
        <v>45400</v>
      </c>
      <c r="E26" s="146">
        <v>3</v>
      </c>
      <c r="F26" s="147">
        <v>22150</v>
      </c>
      <c r="G26" s="146">
        <v>4</v>
      </c>
      <c r="H26" s="150">
        <v>28075</v>
      </c>
      <c r="I26" s="151">
        <v>3</v>
      </c>
      <c r="J26" s="169"/>
      <c r="K26" s="170"/>
      <c r="L26" s="147">
        <v>4500</v>
      </c>
      <c r="M26" s="146">
        <v>4</v>
      </c>
      <c r="N26" s="147">
        <v>3470</v>
      </c>
      <c r="O26" s="146">
        <v>4</v>
      </c>
      <c r="P26" s="152"/>
      <c r="Q26" s="162"/>
      <c r="R26" s="147">
        <v>9790</v>
      </c>
      <c r="S26" s="155">
        <v>9</v>
      </c>
      <c r="T26" s="163">
        <f>D26+F26+H26+J26+L26+N26+P26+R26</f>
        <v>113385</v>
      </c>
      <c r="U26" s="164">
        <f>E26+G26+I26+K26+M26+O26+Q26+S26</f>
        <v>27</v>
      </c>
      <c r="V26" s="165">
        <v>18</v>
      </c>
    </row>
    <row r="27" s="119" customFormat="1" spans="1:22">
      <c r="A27" s="159">
        <v>19</v>
      </c>
      <c r="B27" s="180" t="s">
        <v>33</v>
      </c>
      <c r="C27" s="115" t="s">
        <v>66</v>
      </c>
      <c r="D27" s="166"/>
      <c r="E27" s="153"/>
      <c r="F27" s="147">
        <v>33925</v>
      </c>
      <c r="G27" s="146">
        <v>7</v>
      </c>
      <c r="H27" s="150">
        <v>22800</v>
      </c>
      <c r="I27" s="151">
        <v>4</v>
      </c>
      <c r="J27" s="169"/>
      <c r="K27" s="170"/>
      <c r="L27" s="147">
        <v>3060</v>
      </c>
      <c r="M27" s="146">
        <v>4</v>
      </c>
      <c r="N27" s="147">
        <v>7990</v>
      </c>
      <c r="O27" s="146">
        <v>1</v>
      </c>
      <c r="P27" s="147">
        <v>10500</v>
      </c>
      <c r="Q27" s="154">
        <v>5</v>
      </c>
      <c r="R27" s="147">
        <v>12590</v>
      </c>
      <c r="S27" s="155">
        <v>6</v>
      </c>
      <c r="T27" s="163">
        <f>D27+F27+H27+J27+L27+N27+P27+R27</f>
        <v>90865</v>
      </c>
      <c r="U27" s="164">
        <f>E27+G27+I27+K27+M27+O27+Q27+S27</f>
        <v>27</v>
      </c>
      <c r="V27" s="165">
        <v>19</v>
      </c>
    </row>
    <row r="28" s="119" customFormat="1" ht="14.25" customHeight="1" spans="1:22">
      <c r="A28" s="159">
        <v>20</v>
      </c>
      <c r="B28" s="180" t="s">
        <v>49</v>
      </c>
      <c r="C28" s="115" t="s">
        <v>67</v>
      </c>
      <c r="D28" s="145">
        <v>44225</v>
      </c>
      <c r="E28" s="146">
        <v>1</v>
      </c>
      <c r="F28" s="147">
        <v>20050</v>
      </c>
      <c r="G28" s="146">
        <v>5</v>
      </c>
      <c r="H28" s="183">
        <v>28475</v>
      </c>
      <c r="I28" s="184">
        <v>7</v>
      </c>
      <c r="J28" s="150">
        <v>15675</v>
      </c>
      <c r="K28" s="151">
        <v>7</v>
      </c>
      <c r="L28" s="152"/>
      <c r="M28" s="153"/>
      <c r="N28" s="147">
        <v>8410</v>
      </c>
      <c r="O28" s="146">
        <v>1</v>
      </c>
      <c r="P28" s="152"/>
      <c r="Q28" s="162"/>
      <c r="R28" s="147">
        <v>12290</v>
      </c>
      <c r="S28" s="155">
        <v>7</v>
      </c>
      <c r="T28" s="163">
        <f>D28+F28+H28+J28+L28+N28+P28+R28</f>
        <v>129125</v>
      </c>
      <c r="U28" s="164">
        <f>E28+G28+I28+K28+M28+O28+Q28+S28</f>
        <v>28</v>
      </c>
      <c r="V28" s="165">
        <v>20</v>
      </c>
    </row>
    <row r="29" s="119" customFormat="1" spans="1:22">
      <c r="A29" s="159">
        <v>21</v>
      </c>
      <c r="B29" s="180" t="s">
        <v>35</v>
      </c>
      <c r="C29" s="115" t="s">
        <v>68</v>
      </c>
      <c r="D29" s="145">
        <v>28700</v>
      </c>
      <c r="E29" s="146">
        <v>4</v>
      </c>
      <c r="F29" s="147">
        <v>22375</v>
      </c>
      <c r="G29" s="146">
        <v>3</v>
      </c>
      <c r="H29" s="150">
        <v>31850</v>
      </c>
      <c r="I29" s="151">
        <v>6</v>
      </c>
      <c r="J29" s="150">
        <v>22625</v>
      </c>
      <c r="K29" s="151">
        <v>6</v>
      </c>
      <c r="L29" s="147">
        <v>1750</v>
      </c>
      <c r="M29" s="146">
        <v>7</v>
      </c>
      <c r="N29" s="152"/>
      <c r="O29" s="153"/>
      <c r="P29" s="152"/>
      <c r="Q29" s="162"/>
      <c r="R29" s="147">
        <v>14340</v>
      </c>
      <c r="S29" s="155">
        <v>2</v>
      </c>
      <c r="T29" s="163">
        <f>D29+F29+H29+J29+L29+N29+P29+R29</f>
        <v>121640</v>
      </c>
      <c r="U29" s="164">
        <f>E29+G29+I29+K29+M29+O29+Q29+S29</f>
        <v>28</v>
      </c>
      <c r="V29" s="165">
        <v>21</v>
      </c>
    </row>
    <row r="30" s="119" customFormat="1" spans="1:22">
      <c r="A30" s="159">
        <v>22</v>
      </c>
      <c r="B30" s="180" t="s">
        <v>28</v>
      </c>
      <c r="C30" s="115" t="s">
        <v>69</v>
      </c>
      <c r="D30" s="145">
        <v>33300</v>
      </c>
      <c r="E30" s="146">
        <v>6</v>
      </c>
      <c r="F30" s="147">
        <v>36650</v>
      </c>
      <c r="G30" s="146">
        <v>1</v>
      </c>
      <c r="H30" s="150">
        <v>17425</v>
      </c>
      <c r="I30" s="151">
        <v>6</v>
      </c>
      <c r="J30" s="150">
        <v>18900</v>
      </c>
      <c r="K30" s="151">
        <v>8</v>
      </c>
      <c r="L30" s="152"/>
      <c r="M30" s="153"/>
      <c r="N30" s="147">
        <v>6440</v>
      </c>
      <c r="O30" s="146">
        <v>3</v>
      </c>
      <c r="P30" s="147">
        <v>7055</v>
      </c>
      <c r="Q30" s="154">
        <v>4</v>
      </c>
      <c r="R30" s="152"/>
      <c r="S30" s="167"/>
      <c r="T30" s="163">
        <f>D30+F30+H30+J30+L30+N30+P30+R30</f>
        <v>119770</v>
      </c>
      <c r="U30" s="164">
        <f>E30+G30+I30+K30+M30+O30+Q30+S30</f>
        <v>28</v>
      </c>
      <c r="V30" s="165">
        <v>22</v>
      </c>
    </row>
    <row r="31" s="119" customFormat="1" spans="1:22">
      <c r="A31" s="159">
        <v>23</v>
      </c>
      <c r="B31" s="144" t="s">
        <v>31</v>
      </c>
      <c r="C31" s="115" t="s">
        <v>70</v>
      </c>
      <c r="D31" s="145">
        <v>28700</v>
      </c>
      <c r="E31" s="146">
        <v>7</v>
      </c>
      <c r="F31" s="147">
        <v>18575</v>
      </c>
      <c r="G31" s="146">
        <v>6</v>
      </c>
      <c r="H31" s="150">
        <v>14125</v>
      </c>
      <c r="I31" s="151">
        <v>2</v>
      </c>
      <c r="J31" s="148">
        <v>30475</v>
      </c>
      <c r="K31" s="149">
        <v>2</v>
      </c>
      <c r="L31" s="147">
        <v>4130</v>
      </c>
      <c r="M31" s="146">
        <v>5</v>
      </c>
      <c r="N31" s="147">
        <v>5390</v>
      </c>
      <c r="O31" s="146">
        <v>6</v>
      </c>
      <c r="P31" s="152"/>
      <c r="Q31" s="162"/>
      <c r="R31" s="152"/>
      <c r="S31" s="167"/>
      <c r="T31" s="163">
        <f>D31+F31+H31+J31+L31+N31+P31+R31</f>
        <v>101395</v>
      </c>
      <c r="U31" s="164">
        <f>E31+G31+I31+K31+M31+O31+Q31+S31</f>
        <v>28</v>
      </c>
      <c r="V31" s="165">
        <v>23</v>
      </c>
    </row>
    <row r="32" s="119" customFormat="1" spans="1:22">
      <c r="A32" s="159">
        <v>24</v>
      </c>
      <c r="B32" s="144" t="s">
        <v>27</v>
      </c>
      <c r="C32" s="115" t="s">
        <v>71</v>
      </c>
      <c r="D32" s="145">
        <v>38450</v>
      </c>
      <c r="E32" s="146">
        <v>5</v>
      </c>
      <c r="F32" s="152"/>
      <c r="G32" s="153"/>
      <c r="H32" s="150">
        <v>34375</v>
      </c>
      <c r="I32" s="151">
        <v>1</v>
      </c>
      <c r="J32" s="150">
        <v>15850</v>
      </c>
      <c r="K32" s="151">
        <v>5</v>
      </c>
      <c r="L32" s="147">
        <v>2310</v>
      </c>
      <c r="M32" s="146">
        <v>7</v>
      </c>
      <c r="N32" s="147">
        <v>5170</v>
      </c>
      <c r="O32" s="146">
        <v>7</v>
      </c>
      <c r="P32" s="147">
        <v>8015</v>
      </c>
      <c r="Q32" s="154">
        <v>4</v>
      </c>
      <c r="R32" s="152"/>
      <c r="S32" s="167"/>
      <c r="T32" s="163">
        <f>D32+F32+H32+J32+L32+N32+P32+R32</f>
        <v>104170</v>
      </c>
      <c r="U32" s="164">
        <f>E32+G32+I32+K32+M32+O32+Q32+S32</f>
        <v>29</v>
      </c>
      <c r="V32" s="165">
        <v>24</v>
      </c>
    </row>
    <row r="33" s="119" customFormat="1" spans="1:22">
      <c r="A33" s="159">
        <v>25</v>
      </c>
      <c r="B33" s="144" t="s">
        <v>30</v>
      </c>
      <c r="C33" s="115" t="s">
        <v>72</v>
      </c>
      <c r="D33" s="145">
        <v>19725</v>
      </c>
      <c r="E33" s="146">
        <v>8</v>
      </c>
      <c r="F33" s="147">
        <v>41125</v>
      </c>
      <c r="G33" s="146">
        <v>1</v>
      </c>
      <c r="H33" s="169"/>
      <c r="I33" s="170"/>
      <c r="J33" s="147">
        <v>19875</v>
      </c>
      <c r="K33" s="146">
        <v>7</v>
      </c>
      <c r="L33" s="147">
        <v>4400</v>
      </c>
      <c r="M33" s="146">
        <v>1</v>
      </c>
      <c r="N33" s="147">
        <v>6320</v>
      </c>
      <c r="O33" s="146">
        <v>4</v>
      </c>
      <c r="P33" s="152"/>
      <c r="Q33" s="162"/>
      <c r="R33" s="147">
        <v>11020</v>
      </c>
      <c r="S33" s="155">
        <v>8</v>
      </c>
      <c r="T33" s="163">
        <f>D33+F33+H33+J33+L33+N33+P33+R33</f>
        <v>102465</v>
      </c>
      <c r="U33" s="164">
        <f>E33+G33+I33+K33+M33+O33+Q33+S33</f>
        <v>29</v>
      </c>
      <c r="V33" s="165">
        <v>25</v>
      </c>
    </row>
    <row r="34" s="119" customFormat="1" spans="1:22">
      <c r="A34" s="159">
        <v>26</v>
      </c>
      <c r="B34" s="144" t="s">
        <v>31</v>
      </c>
      <c r="C34" s="115" t="s">
        <v>73</v>
      </c>
      <c r="D34" s="145">
        <v>32975</v>
      </c>
      <c r="E34" s="146">
        <v>4</v>
      </c>
      <c r="F34" s="152"/>
      <c r="G34" s="153"/>
      <c r="H34" s="150">
        <v>19325</v>
      </c>
      <c r="I34" s="151">
        <v>6</v>
      </c>
      <c r="J34" s="150">
        <v>28625</v>
      </c>
      <c r="K34" s="151">
        <v>4</v>
      </c>
      <c r="L34" s="152"/>
      <c r="M34" s="153"/>
      <c r="N34" s="147">
        <v>3930</v>
      </c>
      <c r="O34" s="146">
        <v>7</v>
      </c>
      <c r="P34" s="147">
        <v>9990</v>
      </c>
      <c r="Q34" s="154">
        <v>6</v>
      </c>
      <c r="R34" s="147">
        <v>13880</v>
      </c>
      <c r="S34" s="155">
        <v>3</v>
      </c>
      <c r="T34" s="163">
        <f>D34+F34+H34+J34+L34+N34+P34+R34</f>
        <v>108725</v>
      </c>
      <c r="U34" s="164">
        <f>E34+G34+I34+K34+M34+O34+Q34+S34</f>
        <v>30</v>
      </c>
      <c r="V34" s="165">
        <v>26</v>
      </c>
    </row>
    <row r="35" s="119" customFormat="1" spans="1:22">
      <c r="A35" s="159">
        <v>27</v>
      </c>
      <c r="B35" s="144" t="s">
        <v>31</v>
      </c>
      <c r="C35" s="115" t="s">
        <v>74</v>
      </c>
      <c r="D35" s="145">
        <v>21425</v>
      </c>
      <c r="E35" s="146">
        <v>7</v>
      </c>
      <c r="F35" s="145">
        <v>18175</v>
      </c>
      <c r="G35" s="146">
        <v>11</v>
      </c>
      <c r="H35" s="147">
        <v>26725</v>
      </c>
      <c r="I35" s="146">
        <v>4</v>
      </c>
      <c r="J35" s="150">
        <v>21875</v>
      </c>
      <c r="K35" s="151">
        <v>4</v>
      </c>
      <c r="L35" s="152"/>
      <c r="M35" s="153"/>
      <c r="N35" s="152"/>
      <c r="O35" s="153"/>
      <c r="P35" s="147">
        <v>11620</v>
      </c>
      <c r="Q35" s="154">
        <v>2</v>
      </c>
      <c r="R35" s="147">
        <v>13550</v>
      </c>
      <c r="S35" s="155">
        <v>3</v>
      </c>
      <c r="T35" s="163">
        <f>D35+F35+H35+J35+L35+N35+P35+R35</f>
        <v>113370</v>
      </c>
      <c r="U35" s="164">
        <f>E35+G35+I35+K35+M35+O35+Q35+S35</f>
        <v>31</v>
      </c>
      <c r="V35" s="165">
        <v>27</v>
      </c>
    </row>
    <row r="36" s="119" customFormat="1" spans="1:22">
      <c r="A36" s="159">
        <v>28</v>
      </c>
      <c r="B36" s="144" t="s">
        <v>31</v>
      </c>
      <c r="C36" s="115" t="s">
        <v>75</v>
      </c>
      <c r="D36" s="145">
        <v>25375</v>
      </c>
      <c r="E36" s="146">
        <v>4</v>
      </c>
      <c r="F36" s="147">
        <v>19100</v>
      </c>
      <c r="G36" s="146">
        <v>6</v>
      </c>
      <c r="H36" s="150">
        <v>32700</v>
      </c>
      <c r="I36" s="151">
        <v>5</v>
      </c>
      <c r="J36" s="152"/>
      <c r="K36" s="153"/>
      <c r="L36" s="152"/>
      <c r="M36" s="153"/>
      <c r="N36" s="185">
        <v>3180</v>
      </c>
      <c r="O36" s="146">
        <v>6</v>
      </c>
      <c r="P36" s="147">
        <v>7340</v>
      </c>
      <c r="Q36" s="154">
        <v>6</v>
      </c>
      <c r="R36" s="147">
        <v>17560</v>
      </c>
      <c r="S36" s="155">
        <v>4</v>
      </c>
      <c r="T36" s="163">
        <f>D36+F36+H36+J36+L36+N36+P36+R36</f>
        <v>105255</v>
      </c>
      <c r="U36" s="164">
        <f>E36+G36+I36+K36+M36+O36+Q36+S36</f>
        <v>31</v>
      </c>
      <c r="V36" s="165">
        <v>28</v>
      </c>
    </row>
    <row r="37" s="119" customFormat="1" spans="1:22">
      <c r="A37" s="159">
        <v>29</v>
      </c>
      <c r="B37" s="144" t="s">
        <v>33</v>
      </c>
      <c r="C37" s="115" t="s">
        <v>76</v>
      </c>
      <c r="D37" s="166"/>
      <c r="E37" s="153"/>
      <c r="F37" s="152"/>
      <c r="G37" s="153"/>
      <c r="H37" s="150">
        <v>28600</v>
      </c>
      <c r="I37" s="151">
        <v>3</v>
      </c>
      <c r="J37" s="150">
        <v>22100</v>
      </c>
      <c r="K37" s="151">
        <v>8</v>
      </c>
      <c r="L37" s="147">
        <v>1660</v>
      </c>
      <c r="M37" s="146">
        <v>9</v>
      </c>
      <c r="N37" s="147">
        <v>4900</v>
      </c>
      <c r="O37" s="146">
        <v>2</v>
      </c>
      <c r="P37" s="147">
        <v>7870</v>
      </c>
      <c r="Q37" s="154">
        <v>6</v>
      </c>
      <c r="R37" s="147">
        <v>19100</v>
      </c>
      <c r="S37" s="155">
        <v>3</v>
      </c>
      <c r="T37" s="163">
        <f>D37+F37+H37+J37+L37+N37+P37+R37</f>
        <v>84230</v>
      </c>
      <c r="U37" s="164">
        <f>E37+G37+I37+K37+M37+O37+Q37+S37</f>
        <v>31</v>
      </c>
      <c r="V37" s="165">
        <v>29</v>
      </c>
    </row>
    <row r="38" s="119" customFormat="1" spans="1:22">
      <c r="A38" s="159">
        <v>30</v>
      </c>
      <c r="B38" s="144" t="s">
        <v>28</v>
      </c>
      <c r="C38" s="115" t="s">
        <v>77</v>
      </c>
      <c r="D38" s="145">
        <v>33425</v>
      </c>
      <c r="E38" s="146">
        <v>2</v>
      </c>
      <c r="F38" s="147">
        <v>34725</v>
      </c>
      <c r="G38" s="146">
        <v>3</v>
      </c>
      <c r="H38" s="169"/>
      <c r="I38" s="170"/>
      <c r="J38" s="150">
        <v>22925</v>
      </c>
      <c r="K38" s="151">
        <v>5</v>
      </c>
      <c r="L38" s="147">
        <v>2480</v>
      </c>
      <c r="M38" s="146">
        <v>9</v>
      </c>
      <c r="N38" s="152"/>
      <c r="O38" s="153"/>
      <c r="P38" s="147">
        <v>7160</v>
      </c>
      <c r="Q38" s="154">
        <v>7</v>
      </c>
      <c r="R38" s="147">
        <v>11920</v>
      </c>
      <c r="S38" s="155">
        <v>6</v>
      </c>
      <c r="T38" s="163">
        <f>D38+F38+H38+J38+L38+N38+P38+R38</f>
        <v>112635</v>
      </c>
      <c r="U38" s="164">
        <f>E38+G38+I38+K38+M38+O38+Q38+S38</f>
        <v>32</v>
      </c>
      <c r="V38" s="165">
        <v>30</v>
      </c>
    </row>
    <row r="39" s="119" customFormat="1" spans="1:22">
      <c r="A39" s="159">
        <v>31</v>
      </c>
      <c r="B39" s="144" t="s">
        <v>34</v>
      </c>
      <c r="C39" s="115" t="s">
        <v>78</v>
      </c>
      <c r="D39" s="145">
        <v>24950</v>
      </c>
      <c r="E39" s="146">
        <v>9</v>
      </c>
      <c r="F39" s="147">
        <v>3102</v>
      </c>
      <c r="G39" s="146">
        <v>8</v>
      </c>
      <c r="H39" s="150">
        <v>15775</v>
      </c>
      <c r="I39" s="151">
        <v>1</v>
      </c>
      <c r="J39" s="148">
        <v>27925</v>
      </c>
      <c r="K39" s="149">
        <v>6</v>
      </c>
      <c r="L39" s="147">
        <v>3060</v>
      </c>
      <c r="M39" s="146">
        <v>3</v>
      </c>
      <c r="N39" s="152"/>
      <c r="O39" s="153"/>
      <c r="P39" s="147">
        <v>6415</v>
      </c>
      <c r="Q39" s="154">
        <v>6</v>
      </c>
      <c r="R39" s="152"/>
      <c r="S39" s="167"/>
      <c r="T39" s="163">
        <f t="shared" si="0"/>
        <v>81227</v>
      </c>
      <c r="U39" s="164">
        <f t="shared" si="1"/>
        <v>33</v>
      </c>
      <c r="V39" s="165">
        <v>31</v>
      </c>
    </row>
    <row r="40" s="119" customFormat="1" spans="1:22">
      <c r="A40" s="159">
        <v>32</v>
      </c>
      <c r="B40" s="144" t="s">
        <v>38</v>
      </c>
      <c r="C40" s="115" t="s">
        <v>79</v>
      </c>
      <c r="D40" s="145">
        <v>34025</v>
      </c>
      <c r="E40" s="146">
        <v>3</v>
      </c>
      <c r="F40" s="152"/>
      <c r="G40" s="153"/>
      <c r="H40" s="148">
        <v>24275</v>
      </c>
      <c r="I40" s="149">
        <v>6</v>
      </c>
      <c r="J40" s="150">
        <v>24975</v>
      </c>
      <c r="K40" s="151">
        <v>3</v>
      </c>
      <c r="L40" s="147">
        <v>2710</v>
      </c>
      <c r="M40" s="146">
        <v>6</v>
      </c>
      <c r="N40" s="147">
        <v>3540</v>
      </c>
      <c r="O40" s="146">
        <v>9</v>
      </c>
      <c r="P40" s="152"/>
      <c r="Q40" s="162"/>
      <c r="R40" s="147">
        <v>11290</v>
      </c>
      <c r="S40" s="155">
        <v>7</v>
      </c>
      <c r="T40" s="163">
        <f t="shared" si="0"/>
        <v>100815</v>
      </c>
      <c r="U40" s="164">
        <f t="shared" si="1"/>
        <v>34</v>
      </c>
      <c r="V40" s="165">
        <v>32</v>
      </c>
    </row>
    <row r="41" s="119" customFormat="1" spans="1:22">
      <c r="A41" s="159">
        <v>33</v>
      </c>
      <c r="B41" s="144" t="s">
        <v>37</v>
      </c>
      <c r="C41" s="115" t="s">
        <v>80</v>
      </c>
      <c r="D41" s="166"/>
      <c r="E41" s="153"/>
      <c r="F41" s="147">
        <v>16825</v>
      </c>
      <c r="G41" s="146">
        <v>7</v>
      </c>
      <c r="H41" s="169"/>
      <c r="I41" s="170"/>
      <c r="J41" s="150">
        <v>24050</v>
      </c>
      <c r="K41" s="151">
        <v>5</v>
      </c>
      <c r="L41" s="147">
        <v>6040</v>
      </c>
      <c r="M41" s="146">
        <v>1</v>
      </c>
      <c r="N41" s="147">
        <v>3140</v>
      </c>
      <c r="O41" s="146">
        <v>10</v>
      </c>
      <c r="P41" s="147">
        <v>5795</v>
      </c>
      <c r="Q41" s="154">
        <v>9</v>
      </c>
      <c r="R41" s="147">
        <v>16840</v>
      </c>
      <c r="S41" s="155">
        <v>2</v>
      </c>
      <c r="T41" s="163">
        <f t="shared" si="0"/>
        <v>72690</v>
      </c>
      <c r="U41" s="164">
        <f t="shared" si="1"/>
        <v>34</v>
      </c>
      <c r="V41" s="165">
        <v>33</v>
      </c>
    </row>
    <row r="42" s="119" customFormat="1" spans="1:22">
      <c r="A42" s="159">
        <v>34</v>
      </c>
      <c r="B42" s="144" t="s">
        <v>35</v>
      </c>
      <c r="C42" s="115" t="s">
        <v>81</v>
      </c>
      <c r="D42" s="145">
        <v>25975</v>
      </c>
      <c r="E42" s="146">
        <v>8</v>
      </c>
      <c r="F42" s="147">
        <v>38925</v>
      </c>
      <c r="G42" s="146">
        <v>4</v>
      </c>
      <c r="H42" s="150">
        <v>9100</v>
      </c>
      <c r="I42" s="151">
        <v>10</v>
      </c>
      <c r="J42" s="148">
        <v>14875</v>
      </c>
      <c r="K42" s="149">
        <v>10</v>
      </c>
      <c r="L42" s="152"/>
      <c r="M42" s="153"/>
      <c r="N42" s="152"/>
      <c r="O42" s="153"/>
      <c r="P42" s="147">
        <v>7560</v>
      </c>
      <c r="Q42" s="154">
        <v>1</v>
      </c>
      <c r="R42" s="147">
        <v>16140</v>
      </c>
      <c r="S42" s="155">
        <v>2</v>
      </c>
      <c r="T42" s="163">
        <f t="shared" si="0"/>
        <v>112575</v>
      </c>
      <c r="U42" s="164">
        <f t="shared" si="1"/>
        <v>35</v>
      </c>
      <c r="V42" s="165">
        <v>34</v>
      </c>
    </row>
    <row r="43" s="119" customFormat="1" spans="1:22">
      <c r="A43" s="159">
        <v>35</v>
      </c>
      <c r="B43" s="144" t="s">
        <v>31</v>
      </c>
      <c r="C43" s="115" t="s">
        <v>82</v>
      </c>
      <c r="D43" s="145">
        <v>30200</v>
      </c>
      <c r="E43" s="146">
        <v>9</v>
      </c>
      <c r="F43" s="147">
        <v>29450</v>
      </c>
      <c r="G43" s="146">
        <v>4</v>
      </c>
      <c r="H43" s="150">
        <v>32750</v>
      </c>
      <c r="I43" s="151">
        <v>2</v>
      </c>
      <c r="J43" s="150">
        <v>17775</v>
      </c>
      <c r="K43" s="151">
        <v>4</v>
      </c>
      <c r="L43" s="147">
        <v>550</v>
      </c>
      <c r="M43" s="146">
        <v>12</v>
      </c>
      <c r="N43" s="147">
        <v>6140</v>
      </c>
      <c r="O43" s="146">
        <v>5</v>
      </c>
      <c r="P43" s="152"/>
      <c r="Q43" s="162"/>
      <c r="R43" s="152"/>
      <c r="S43" s="167"/>
      <c r="T43" s="163">
        <f t="shared" si="0"/>
        <v>116865</v>
      </c>
      <c r="U43" s="164">
        <f t="shared" si="1"/>
        <v>36</v>
      </c>
      <c r="V43" s="165">
        <v>35</v>
      </c>
    </row>
    <row r="44" s="119" customFormat="1" spans="1:22">
      <c r="A44" s="159">
        <v>36</v>
      </c>
      <c r="B44" s="144" t="s">
        <v>61</v>
      </c>
      <c r="C44" s="115" t="s">
        <v>83</v>
      </c>
      <c r="D44" s="166"/>
      <c r="E44" s="153"/>
      <c r="F44" s="147">
        <v>48100</v>
      </c>
      <c r="G44" s="146">
        <v>1</v>
      </c>
      <c r="H44" s="150">
        <v>11175</v>
      </c>
      <c r="I44" s="151">
        <v>6</v>
      </c>
      <c r="J44" s="150">
        <v>20425</v>
      </c>
      <c r="K44" s="151">
        <v>8</v>
      </c>
      <c r="L44" s="147">
        <v>3050</v>
      </c>
      <c r="M44" s="146">
        <v>8</v>
      </c>
      <c r="N44" s="147">
        <v>5150</v>
      </c>
      <c r="O44" s="146">
        <v>8</v>
      </c>
      <c r="P44" s="147">
        <v>10250</v>
      </c>
      <c r="Q44" s="154">
        <v>5</v>
      </c>
      <c r="R44" s="152"/>
      <c r="S44" s="167"/>
      <c r="T44" s="163">
        <f t="shared" si="0"/>
        <v>98150</v>
      </c>
      <c r="U44" s="164">
        <f t="shared" si="1"/>
        <v>36</v>
      </c>
      <c r="V44" s="165">
        <v>36</v>
      </c>
    </row>
    <row r="45" s="119" customFormat="1" spans="1:22">
      <c r="A45" s="159">
        <v>37</v>
      </c>
      <c r="B45" s="144" t="s">
        <v>35</v>
      </c>
      <c r="C45" s="115" t="s">
        <v>84</v>
      </c>
      <c r="D45" s="145">
        <v>21400</v>
      </c>
      <c r="E45" s="146">
        <v>6</v>
      </c>
      <c r="F45" s="147">
        <v>23125</v>
      </c>
      <c r="G45" s="146">
        <v>7</v>
      </c>
      <c r="H45" s="214"/>
      <c r="I45" s="215"/>
      <c r="J45" s="150">
        <v>13450</v>
      </c>
      <c r="K45" s="151">
        <v>8</v>
      </c>
      <c r="L45" s="147">
        <v>2760</v>
      </c>
      <c r="M45" s="146">
        <v>5</v>
      </c>
      <c r="N45" s="152"/>
      <c r="O45" s="153"/>
      <c r="P45" s="147">
        <v>9000</v>
      </c>
      <c r="Q45" s="154">
        <v>7</v>
      </c>
      <c r="R45" s="147">
        <v>15740</v>
      </c>
      <c r="S45" s="155">
        <v>3</v>
      </c>
      <c r="T45" s="163">
        <f t="shared" si="0"/>
        <v>85475</v>
      </c>
      <c r="U45" s="164">
        <f t="shared" si="1"/>
        <v>36</v>
      </c>
      <c r="V45" s="165">
        <v>37</v>
      </c>
    </row>
    <row r="46" s="119" customFormat="1" spans="1:22">
      <c r="A46" s="159">
        <v>38</v>
      </c>
      <c r="B46" s="144" t="s">
        <v>30</v>
      </c>
      <c r="C46" s="115" t="s">
        <v>85</v>
      </c>
      <c r="D46" s="145">
        <v>27975</v>
      </c>
      <c r="E46" s="146">
        <v>8</v>
      </c>
      <c r="F46" s="152"/>
      <c r="G46" s="153"/>
      <c r="H46" s="185">
        <v>10325</v>
      </c>
      <c r="I46" s="216">
        <v>10</v>
      </c>
      <c r="J46" s="150">
        <v>24250</v>
      </c>
      <c r="K46" s="151">
        <v>4</v>
      </c>
      <c r="L46" s="147">
        <v>2460</v>
      </c>
      <c r="M46" s="146">
        <v>3</v>
      </c>
      <c r="N46" s="147">
        <v>4210</v>
      </c>
      <c r="O46" s="146">
        <v>6</v>
      </c>
      <c r="P46" s="152"/>
      <c r="Q46" s="162"/>
      <c r="R46" s="147">
        <v>10020</v>
      </c>
      <c r="S46" s="155">
        <v>5</v>
      </c>
      <c r="T46" s="163">
        <f t="shared" si="0"/>
        <v>79240</v>
      </c>
      <c r="U46" s="164">
        <f t="shared" si="1"/>
        <v>36</v>
      </c>
      <c r="V46" s="165">
        <v>38</v>
      </c>
    </row>
    <row r="47" s="119" customFormat="1" spans="1:22">
      <c r="A47" s="159">
        <v>39</v>
      </c>
      <c r="B47" s="144" t="s">
        <v>38</v>
      </c>
      <c r="C47" s="115" t="s">
        <v>86</v>
      </c>
      <c r="D47" s="145">
        <v>38675</v>
      </c>
      <c r="E47" s="146">
        <v>4</v>
      </c>
      <c r="F47" s="147">
        <v>20600</v>
      </c>
      <c r="G47" s="146">
        <v>9</v>
      </c>
      <c r="H47" s="150">
        <v>18075</v>
      </c>
      <c r="I47" s="151">
        <v>11</v>
      </c>
      <c r="J47" s="169"/>
      <c r="K47" s="170"/>
      <c r="L47" s="147">
        <v>1930</v>
      </c>
      <c r="M47" s="146">
        <v>8</v>
      </c>
      <c r="N47" s="147">
        <v>5840</v>
      </c>
      <c r="O47" s="146">
        <v>1</v>
      </c>
      <c r="P47" s="147">
        <v>11070</v>
      </c>
      <c r="Q47" s="154">
        <v>3.5</v>
      </c>
      <c r="R47" s="152"/>
      <c r="S47" s="167"/>
      <c r="T47" s="163">
        <f t="shared" si="0"/>
        <v>96190</v>
      </c>
      <c r="U47" s="164">
        <f t="shared" si="1"/>
        <v>36.5</v>
      </c>
      <c r="V47" s="165">
        <v>39</v>
      </c>
    </row>
    <row r="48" s="119" customFormat="1" spans="1:22">
      <c r="A48" s="159">
        <v>40</v>
      </c>
      <c r="B48" s="144" t="s">
        <v>37</v>
      </c>
      <c r="C48" s="115" t="s">
        <v>87</v>
      </c>
      <c r="D48" s="145">
        <v>34575</v>
      </c>
      <c r="E48" s="146">
        <v>2</v>
      </c>
      <c r="F48" s="152"/>
      <c r="G48" s="153"/>
      <c r="H48" s="148">
        <v>35250</v>
      </c>
      <c r="I48" s="149">
        <v>1</v>
      </c>
      <c r="J48" s="169"/>
      <c r="K48" s="170"/>
      <c r="L48" s="147">
        <v>3290</v>
      </c>
      <c r="M48" s="146">
        <v>6</v>
      </c>
      <c r="N48" s="147">
        <v>2270</v>
      </c>
      <c r="O48" s="146">
        <v>9</v>
      </c>
      <c r="P48" s="147">
        <v>8480</v>
      </c>
      <c r="Q48" s="154">
        <v>8</v>
      </c>
      <c r="R48" s="147">
        <v>9425</v>
      </c>
      <c r="S48" s="155">
        <v>11</v>
      </c>
      <c r="T48" s="163">
        <f t="shared" si="0"/>
        <v>93290</v>
      </c>
      <c r="U48" s="164">
        <f t="shared" si="1"/>
        <v>37</v>
      </c>
      <c r="V48" s="165">
        <v>40</v>
      </c>
    </row>
    <row r="49" s="119" customFormat="1" spans="1:22">
      <c r="A49" s="159">
        <v>41</v>
      </c>
      <c r="B49" s="144" t="s">
        <v>28</v>
      </c>
      <c r="C49" s="190" t="s">
        <v>88</v>
      </c>
      <c r="D49" s="145">
        <v>36725</v>
      </c>
      <c r="E49" s="146">
        <v>7</v>
      </c>
      <c r="F49" s="147">
        <v>15525</v>
      </c>
      <c r="G49" s="146">
        <v>9</v>
      </c>
      <c r="H49" s="150">
        <v>9875</v>
      </c>
      <c r="I49" s="151">
        <v>7</v>
      </c>
      <c r="J49" s="150">
        <v>26125</v>
      </c>
      <c r="K49" s="151">
        <v>2</v>
      </c>
      <c r="L49" s="147">
        <v>1720</v>
      </c>
      <c r="M49" s="146">
        <v>8</v>
      </c>
      <c r="N49" s="147">
        <v>3400</v>
      </c>
      <c r="O49" s="146">
        <v>5</v>
      </c>
      <c r="P49" s="152"/>
      <c r="Q49" s="162"/>
      <c r="R49" s="152"/>
      <c r="S49" s="167"/>
      <c r="T49" s="163">
        <f t="shared" si="0"/>
        <v>93370</v>
      </c>
      <c r="U49" s="164">
        <f t="shared" si="1"/>
        <v>38</v>
      </c>
      <c r="V49" s="165">
        <v>41</v>
      </c>
    </row>
    <row r="50" s="119" customFormat="1" spans="1:22">
      <c r="A50" s="159">
        <v>42</v>
      </c>
      <c r="B50" s="144" t="s">
        <v>36</v>
      </c>
      <c r="C50" s="190" t="s">
        <v>89</v>
      </c>
      <c r="D50" s="145">
        <v>26775</v>
      </c>
      <c r="E50" s="146">
        <v>5</v>
      </c>
      <c r="F50" s="152"/>
      <c r="G50" s="153"/>
      <c r="H50" s="150">
        <v>23325</v>
      </c>
      <c r="I50" s="151">
        <v>8</v>
      </c>
      <c r="J50" s="150">
        <v>15975</v>
      </c>
      <c r="K50" s="151">
        <v>8</v>
      </c>
      <c r="L50" s="147">
        <v>2920</v>
      </c>
      <c r="M50" s="146">
        <v>4</v>
      </c>
      <c r="N50" s="147">
        <v>5140</v>
      </c>
      <c r="O50" s="146">
        <v>4</v>
      </c>
      <c r="P50" s="147">
        <v>8805</v>
      </c>
      <c r="Q50" s="154">
        <v>9</v>
      </c>
      <c r="R50" s="152"/>
      <c r="S50" s="167"/>
      <c r="T50" s="163">
        <f t="shared" si="0"/>
        <v>82940</v>
      </c>
      <c r="U50" s="164">
        <f t="shared" si="1"/>
        <v>38</v>
      </c>
      <c r="V50" s="165">
        <v>42</v>
      </c>
    </row>
    <row r="51" s="119" customFormat="1" spans="1:22">
      <c r="A51" s="159">
        <v>43</v>
      </c>
      <c r="B51" s="144" t="s">
        <v>61</v>
      </c>
      <c r="C51" s="190" t="s">
        <v>90</v>
      </c>
      <c r="D51" s="191">
        <v>27475</v>
      </c>
      <c r="E51" s="184">
        <v>7</v>
      </c>
      <c r="F51" s="183">
        <v>15950</v>
      </c>
      <c r="G51" s="184">
        <v>9</v>
      </c>
      <c r="H51" s="150">
        <v>15075</v>
      </c>
      <c r="I51" s="151">
        <v>9</v>
      </c>
      <c r="J51" s="148">
        <v>18725</v>
      </c>
      <c r="K51" s="149">
        <v>9</v>
      </c>
      <c r="L51" s="183">
        <v>2860</v>
      </c>
      <c r="M51" s="184">
        <v>5.5</v>
      </c>
      <c r="N51" s="183">
        <v>4580</v>
      </c>
      <c r="O51" s="184">
        <v>1</v>
      </c>
      <c r="P51" s="192"/>
      <c r="Q51" s="217"/>
      <c r="R51" s="192"/>
      <c r="S51" s="195"/>
      <c r="T51" s="196">
        <f t="shared" si="0"/>
        <v>84665</v>
      </c>
      <c r="U51" s="197">
        <f t="shared" si="1"/>
        <v>40.5</v>
      </c>
      <c r="V51" s="165">
        <v>43</v>
      </c>
    </row>
    <row r="52" s="119" customFormat="1" spans="1:22">
      <c r="A52" s="159">
        <v>44</v>
      </c>
      <c r="B52" s="144" t="s">
        <v>61</v>
      </c>
      <c r="C52" s="190" t="s">
        <v>91</v>
      </c>
      <c r="D52" s="145">
        <v>20125</v>
      </c>
      <c r="E52" s="146">
        <v>7</v>
      </c>
      <c r="F52" s="147">
        <v>21000</v>
      </c>
      <c r="G52" s="146">
        <v>8</v>
      </c>
      <c r="H52" s="150">
        <v>21100</v>
      </c>
      <c r="I52" s="151">
        <v>9</v>
      </c>
      <c r="J52" s="147">
        <v>19250</v>
      </c>
      <c r="K52" s="146">
        <v>3</v>
      </c>
      <c r="L52" s="147">
        <v>1420</v>
      </c>
      <c r="M52" s="146">
        <v>8</v>
      </c>
      <c r="N52" s="147">
        <v>2830</v>
      </c>
      <c r="O52" s="146">
        <v>6</v>
      </c>
      <c r="P52" s="152"/>
      <c r="Q52" s="162"/>
      <c r="R52" s="152"/>
      <c r="S52" s="167"/>
      <c r="T52" s="163">
        <f t="shared" si="0"/>
        <v>85725</v>
      </c>
      <c r="U52" s="164">
        <f t="shared" si="1"/>
        <v>41</v>
      </c>
      <c r="V52" s="165">
        <v>44</v>
      </c>
    </row>
    <row r="53" s="119" customFormat="1" spans="1:22">
      <c r="A53" s="159">
        <v>45</v>
      </c>
      <c r="B53" s="144" t="s">
        <v>35</v>
      </c>
      <c r="C53" s="115" t="s">
        <v>92</v>
      </c>
      <c r="D53" s="166"/>
      <c r="E53" s="153"/>
      <c r="F53" s="147">
        <v>20725</v>
      </c>
      <c r="G53" s="146">
        <v>5</v>
      </c>
      <c r="H53" s="150">
        <v>11650</v>
      </c>
      <c r="I53" s="151">
        <v>9</v>
      </c>
      <c r="J53" s="150">
        <v>20075</v>
      </c>
      <c r="K53" s="151">
        <v>6</v>
      </c>
      <c r="L53" s="147">
        <v>4820</v>
      </c>
      <c r="M53" s="146">
        <v>5</v>
      </c>
      <c r="N53" s="147">
        <v>3110</v>
      </c>
      <c r="O53" s="146">
        <v>10</v>
      </c>
      <c r="P53" s="152"/>
      <c r="Q53" s="162"/>
      <c r="R53" s="147">
        <v>12030</v>
      </c>
      <c r="S53" s="155">
        <v>7</v>
      </c>
      <c r="T53" s="163">
        <f t="shared" si="0"/>
        <v>72410</v>
      </c>
      <c r="U53" s="164">
        <f t="shared" si="1"/>
        <v>42</v>
      </c>
      <c r="V53" s="165">
        <v>45</v>
      </c>
    </row>
    <row r="54" s="119" customFormat="1" spans="1:22">
      <c r="A54" s="159">
        <v>46</v>
      </c>
      <c r="B54" s="144" t="s">
        <v>36</v>
      </c>
      <c r="C54" s="115" t="s">
        <v>93</v>
      </c>
      <c r="D54" s="145">
        <v>24925</v>
      </c>
      <c r="E54" s="146">
        <v>10</v>
      </c>
      <c r="F54" s="147">
        <v>31500</v>
      </c>
      <c r="G54" s="146">
        <v>4</v>
      </c>
      <c r="H54" s="147">
        <v>17100</v>
      </c>
      <c r="I54" s="146">
        <v>8</v>
      </c>
      <c r="J54" s="147">
        <v>19450</v>
      </c>
      <c r="K54" s="146">
        <v>10</v>
      </c>
      <c r="L54" s="152"/>
      <c r="M54" s="153"/>
      <c r="N54" s="147">
        <v>3020</v>
      </c>
      <c r="O54" s="146">
        <v>8</v>
      </c>
      <c r="P54" s="152"/>
      <c r="Q54" s="162"/>
      <c r="R54" s="147">
        <v>12180</v>
      </c>
      <c r="S54" s="155">
        <v>4</v>
      </c>
      <c r="T54" s="163">
        <f t="shared" si="0"/>
        <v>108175</v>
      </c>
      <c r="U54" s="164">
        <f t="shared" si="1"/>
        <v>44</v>
      </c>
      <c r="V54" s="165">
        <v>46</v>
      </c>
    </row>
    <row r="55" s="119" customFormat="1" spans="1:22">
      <c r="A55" s="159">
        <v>47</v>
      </c>
      <c r="B55" s="144" t="s">
        <v>38</v>
      </c>
      <c r="C55" s="115" t="s">
        <v>94</v>
      </c>
      <c r="D55" s="145">
        <v>18825</v>
      </c>
      <c r="E55" s="146">
        <v>9</v>
      </c>
      <c r="F55" s="152"/>
      <c r="G55" s="153"/>
      <c r="H55" s="150">
        <v>15625</v>
      </c>
      <c r="I55" s="151">
        <v>7</v>
      </c>
      <c r="J55" s="150">
        <v>15800</v>
      </c>
      <c r="K55" s="151">
        <v>6</v>
      </c>
      <c r="L55" s="152"/>
      <c r="M55" s="153"/>
      <c r="N55" s="147">
        <v>5140</v>
      </c>
      <c r="O55" s="146">
        <v>7</v>
      </c>
      <c r="P55" s="147">
        <v>6355</v>
      </c>
      <c r="Q55" s="154">
        <v>7</v>
      </c>
      <c r="R55" s="147">
        <v>10080</v>
      </c>
      <c r="S55" s="155">
        <v>8</v>
      </c>
      <c r="T55" s="163">
        <f t="shared" si="0"/>
        <v>71825</v>
      </c>
      <c r="U55" s="164">
        <f t="shared" si="1"/>
        <v>44</v>
      </c>
      <c r="V55" s="165">
        <v>47</v>
      </c>
    </row>
    <row r="56" s="119" customFormat="1" spans="1:22">
      <c r="A56" s="159">
        <v>48</v>
      </c>
      <c r="B56" s="144" t="s">
        <v>35</v>
      </c>
      <c r="C56" s="115" t="s">
        <v>95</v>
      </c>
      <c r="D56" s="145">
        <v>33825</v>
      </c>
      <c r="E56" s="151">
        <v>4</v>
      </c>
      <c r="F56" s="152"/>
      <c r="G56" s="153"/>
      <c r="H56" s="147">
        <v>23975</v>
      </c>
      <c r="I56" s="146">
        <v>7</v>
      </c>
      <c r="J56" s="150">
        <v>17575</v>
      </c>
      <c r="K56" s="151">
        <v>11</v>
      </c>
      <c r="L56" s="152"/>
      <c r="M56" s="153"/>
      <c r="N56" s="147">
        <v>4910</v>
      </c>
      <c r="O56" s="146">
        <v>10</v>
      </c>
      <c r="P56" s="147">
        <v>8460</v>
      </c>
      <c r="Q56" s="154">
        <v>3</v>
      </c>
      <c r="R56" s="147">
        <v>9400</v>
      </c>
      <c r="S56" s="155">
        <v>10</v>
      </c>
      <c r="T56" s="163">
        <f t="shared" si="0"/>
        <v>98145</v>
      </c>
      <c r="U56" s="164">
        <f t="shared" si="1"/>
        <v>45</v>
      </c>
      <c r="V56" s="165">
        <v>48</v>
      </c>
    </row>
    <row r="57" s="119" customFormat="1" spans="1:22">
      <c r="A57" s="159">
        <v>49</v>
      </c>
      <c r="B57" s="144" t="s">
        <v>33</v>
      </c>
      <c r="C57" s="115" t="s">
        <v>96</v>
      </c>
      <c r="D57" s="166"/>
      <c r="E57" s="153"/>
      <c r="F57" s="147">
        <v>16800</v>
      </c>
      <c r="G57" s="146">
        <v>7</v>
      </c>
      <c r="H57" s="150">
        <v>21900</v>
      </c>
      <c r="I57" s="151">
        <v>10</v>
      </c>
      <c r="J57" s="150">
        <v>10575</v>
      </c>
      <c r="K57" s="151">
        <v>11</v>
      </c>
      <c r="L57" s="152"/>
      <c r="M57" s="153"/>
      <c r="N57" s="147">
        <v>3930</v>
      </c>
      <c r="O57" s="146">
        <v>9</v>
      </c>
      <c r="P57" s="147">
        <v>9700</v>
      </c>
      <c r="Q57" s="154">
        <v>7</v>
      </c>
      <c r="R57" s="147">
        <v>20220</v>
      </c>
      <c r="S57" s="155">
        <v>1</v>
      </c>
      <c r="T57" s="163">
        <f t="shared" si="0"/>
        <v>83125</v>
      </c>
      <c r="U57" s="164">
        <f t="shared" si="1"/>
        <v>45</v>
      </c>
      <c r="V57" s="165">
        <v>49</v>
      </c>
    </row>
    <row r="58" s="119" customFormat="1" spans="1:22">
      <c r="A58" s="159">
        <v>50</v>
      </c>
      <c r="B58" s="144" t="s">
        <v>36</v>
      </c>
      <c r="C58" s="168" t="s">
        <v>97</v>
      </c>
      <c r="D58" s="145">
        <v>24075</v>
      </c>
      <c r="E58" s="146">
        <v>11</v>
      </c>
      <c r="F58" s="152"/>
      <c r="G58" s="153"/>
      <c r="H58" s="218">
        <v>9375</v>
      </c>
      <c r="I58" s="219">
        <v>11</v>
      </c>
      <c r="J58" s="148">
        <v>20450</v>
      </c>
      <c r="K58" s="149">
        <v>9</v>
      </c>
      <c r="L58" s="147">
        <v>2780</v>
      </c>
      <c r="M58" s="146">
        <v>8</v>
      </c>
      <c r="N58" s="147">
        <v>6010</v>
      </c>
      <c r="O58" s="146">
        <v>3</v>
      </c>
      <c r="P58" s="147">
        <v>10160</v>
      </c>
      <c r="Q58" s="154">
        <v>3</v>
      </c>
      <c r="R58" s="152"/>
      <c r="S58" s="167"/>
      <c r="T58" s="163">
        <f t="shared" si="0"/>
        <v>72850</v>
      </c>
      <c r="U58" s="164">
        <f t="shared" si="1"/>
        <v>45</v>
      </c>
      <c r="V58" s="165">
        <v>50</v>
      </c>
    </row>
    <row r="59" s="119" customFormat="1" spans="1:22">
      <c r="A59" s="159">
        <v>51</v>
      </c>
      <c r="B59" s="144" t="s">
        <v>61</v>
      </c>
      <c r="C59" s="168" t="s">
        <v>98</v>
      </c>
      <c r="D59" s="166"/>
      <c r="E59" s="153"/>
      <c r="F59" s="152"/>
      <c r="G59" s="153"/>
      <c r="H59" s="147"/>
      <c r="I59" s="146">
        <v>13</v>
      </c>
      <c r="J59" s="150"/>
      <c r="K59" s="151">
        <v>13</v>
      </c>
      <c r="L59" s="147">
        <v>5410</v>
      </c>
      <c r="M59" s="146">
        <v>2</v>
      </c>
      <c r="N59" s="147">
        <v>7080</v>
      </c>
      <c r="O59" s="146">
        <v>1</v>
      </c>
      <c r="P59" s="147"/>
      <c r="Q59" s="154">
        <v>13</v>
      </c>
      <c r="R59" s="147">
        <v>14620</v>
      </c>
      <c r="S59" s="155">
        <v>4</v>
      </c>
      <c r="T59" s="163">
        <f t="shared" si="0"/>
        <v>27110</v>
      </c>
      <c r="U59" s="164">
        <f t="shared" si="1"/>
        <v>46</v>
      </c>
      <c r="V59" s="165">
        <v>51</v>
      </c>
    </row>
    <row r="60" s="119" customFormat="1" spans="1:22">
      <c r="A60" s="159">
        <v>52</v>
      </c>
      <c r="B60" s="144" t="s">
        <v>38</v>
      </c>
      <c r="C60" s="168" t="s">
        <v>99</v>
      </c>
      <c r="D60" s="166"/>
      <c r="E60" s="153"/>
      <c r="F60" s="152"/>
      <c r="G60" s="153"/>
      <c r="H60" s="150">
        <v>9400</v>
      </c>
      <c r="I60" s="151">
        <v>9</v>
      </c>
      <c r="J60" s="150">
        <v>24700</v>
      </c>
      <c r="K60" s="151">
        <v>7</v>
      </c>
      <c r="L60" s="147">
        <v>2970</v>
      </c>
      <c r="M60" s="146">
        <v>7</v>
      </c>
      <c r="N60" s="147">
        <v>3060</v>
      </c>
      <c r="O60" s="146">
        <v>7</v>
      </c>
      <c r="P60" s="147">
        <v>6745</v>
      </c>
      <c r="Q60" s="154">
        <v>9</v>
      </c>
      <c r="R60" s="147">
        <v>12100</v>
      </c>
      <c r="S60" s="155">
        <v>8</v>
      </c>
      <c r="T60" s="163">
        <f t="shared" si="0"/>
        <v>58975</v>
      </c>
      <c r="U60" s="164">
        <f t="shared" si="1"/>
        <v>47</v>
      </c>
      <c r="V60" s="165">
        <v>52</v>
      </c>
    </row>
    <row r="61" s="119" customFormat="1" spans="1:22">
      <c r="A61" s="159">
        <v>53</v>
      </c>
      <c r="B61" s="144" t="s">
        <v>49</v>
      </c>
      <c r="C61" s="168" t="s">
        <v>100</v>
      </c>
      <c r="D61" s="145">
        <v>18475</v>
      </c>
      <c r="E61" s="146">
        <v>11</v>
      </c>
      <c r="F61" s="147">
        <v>26875</v>
      </c>
      <c r="G61" s="146">
        <v>6</v>
      </c>
      <c r="H61" s="150">
        <v>25625</v>
      </c>
      <c r="I61" s="151">
        <v>5</v>
      </c>
      <c r="J61" s="148">
        <v>16875</v>
      </c>
      <c r="K61" s="149">
        <v>7</v>
      </c>
      <c r="L61" s="152"/>
      <c r="M61" s="153"/>
      <c r="N61" s="152"/>
      <c r="O61" s="153"/>
      <c r="P61" s="147">
        <v>8075</v>
      </c>
      <c r="Q61" s="154">
        <v>11</v>
      </c>
      <c r="R61" s="147">
        <v>11710</v>
      </c>
      <c r="S61" s="155">
        <v>8</v>
      </c>
      <c r="T61" s="163">
        <f t="shared" si="0"/>
        <v>107635</v>
      </c>
      <c r="U61" s="164">
        <f t="shared" si="1"/>
        <v>48</v>
      </c>
      <c r="V61" s="165">
        <v>53</v>
      </c>
    </row>
    <row r="62" s="119" customFormat="1" spans="1:22">
      <c r="A62" s="159">
        <v>54</v>
      </c>
      <c r="B62" s="144" t="s">
        <v>33</v>
      </c>
      <c r="C62" s="115" t="s">
        <v>101</v>
      </c>
      <c r="D62" s="145">
        <v>15225</v>
      </c>
      <c r="E62" s="146">
        <v>11</v>
      </c>
      <c r="F62" s="147">
        <v>28725</v>
      </c>
      <c r="G62" s="146">
        <v>5</v>
      </c>
      <c r="H62" s="150">
        <v>18700</v>
      </c>
      <c r="I62" s="151">
        <v>10</v>
      </c>
      <c r="J62" s="150">
        <v>19825</v>
      </c>
      <c r="K62" s="151">
        <v>9</v>
      </c>
      <c r="L62" s="147">
        <v>2590</v>
      </c>
      <c r="M62" s="146">
        <v>10</v>
      </c>
      <c r="N62" s="152"/>
      <c r="O62" s="153"/>
      <c r="P62" s="152"/>
      <c r="Q62" s="162"/>
      <c r="R62" s="147">
        <v>15250</v>
      </c>
      <c r="S62" s="155">
        <v>3</v>
      </c>
      <c r="T62" s="163">
        <f t="shared" si="0"/>
        <v>100315</v>
      </c>
      <c r="U62" s="164">
        <f t="shared" si="1"/>
        <v>48</v>
      </c>
      <c r="V62" s="165">
        <v>54</v>
      </c>
    </row>
    <row r="63" s="119" customFormat="1" spans="1:22">
      <c r="A63" s="159">
        <v>55</v>
      </c>
      <c r="B63" s="144" t="s">
        <v>61</v>
      </c>
      <c r="C63" s="115" t="s">
        <v>102</v>
      </c>
      <c r="D63" s="145">
        <v>28300</v>
      </c>
      <c r="E63" s="146">
        <v>10</v>
      </c>
      <c r="F63" s="147">
        <v>24375</v>
      </c>
      <c r="G63" s="146">
        <v>1</v>
      </c>
      <c r="H63" s="150">
        <v>13650</v>
      </c>
      <c r="I63" s="151">
        <v>12</v>
      </c>
      <c r="J63" s="148">
        <v>35750</v>
      </c>
      <c r="K63" s="149">
        <v>2</v>
      </c>
      <c r="L63" s="147">
        <v>1610</v>
      </c>
      <c r="M63" s="146">
        <v>11</v>
      </c>
      <c r="N63" s="152"/>
      <c r="O63" s="153"/>
      <c r="P63" s="152"/>
      <c r="Q63" s="162"/>
      <c r="R63" s="147"/>
      <c r="S63" s="155">
        <v>13</v>
      </c>
      <c r="T63" s="163">
        <f t="shared" si="0"/>
        <v>103685</v>
      </c>
      <c r="U63" s="164">
        <f t="shared" si="1"/>
        <v>49</v>
      </c>
      <c r="V63" s="165">
        <v>55</v>
      </c>
    </row>
    <row r="64" s="119" customFormat="1" spans="1:22">
      <c r="A64" s="159">
        <v>56</v>
      </c>
      <c r="B64" s="144" t="s">
        <v>37</v>
      </c>
      <c r="C64" s="198" t="s">
        <v>103</v>
      </c>
      <c r="D64" s="145">
        <v>21400</v>
      </c>
      <c r="E64" s="146">
        <v>8</v>
      </c>
      <c r="F64" s="147">
        <v>13900</v>
      </c>
      <c r="G64" s="146">
        <v>10</v>
      </c>
      <c r="H64" s="150">
        <v>23800</v>
      </c>
      <c r="I64" s="151">
        <v>9</v>
      </c>
      <c r="J64" s="150">
        <v>19425</v>
      </c>
      <c r="K64" s="151">
        <v>10</v>
      </c>
      <c r="L64" s="147">
        <v>2120</v>
      </c>
      <c r="M64" s="146">
        <v>6</v>
      </c>
      <c r="N64" s="152"/>
      <c r="O64" s="153"/>
      <c r="P64" s="152"/>
      <c r="Q64" s="162"/>
      <c r="R64" s="147">
        <v>13550</v>
      </c>
      <c r="S64" s="155">
        <v>6</v>
      </c>
      <c r="T64" s="163">
        <f t="shared" si="0"/>
        <v>94195</v>
      </c>
      <c r="U64" s="164">
        <f t="shared" si="1"/>
        <v>49</v>
      </c>
      <c r="V64" s="165">
        <v>56</v>
      </c>
    </row>
    <row r="65" s="119" customFormat="1" spans="1:22">
      <c r="A65" s="159">
        <v>57</v>
      </c>
      <c r="B65" s="144" t="s">
        <v>34</v>
      </c>
      <c r="C65" s="115" t="s">
        <v>104</v>
      </c>
      <c r="D65" s="166"/>
      <c r="E65" s="153"/>
      <c r="F65" s="147">
        <v>22600</v>
      </c>
      <c r="G65" s="146">
        <v>3</v>
      </c>
      <c r="H65" s="181">
        <v>21250</v>
      </c>
      <c r="I65" s="182">
        <v>5</v>
      </c>
      <c r="J65" s="148">
        <v>12525</v>
      </c>
      <c r="K65" s="149">
        <v>10</v>
      </c>
      <c r="L65" s="152"/>
      <c r="M65" s="153"/>
      <c r="N65" s="147">
        <v>2810</v>
      </c>
      <c r="O65" s="146">
        <v>7</v>
      </c>
      <c r="P65" s="147">
        <v>6855</v>
      </c>
      <c r="Q65" s="154">
        <v>12</v>
      </c>
      <c r="R65" s="147">
        <v>9025</v>
      </c>
      <c r="S65" s="155">
        <v>12</v>
      </c>
      <c r="T65" s="163">
        <f t="shared" si="0"/>
        <v>75065</v>
      </c>
      <c r="U65" s="164">
        <f t="shared" si="1"/>
        <v>49</v>
      </c>
      <c r="V65" s="165">
        <v>57</v>
      </c>
    </row>
    <row r="66" s="119" customFormat="1" spans="1:22">
      <c r="A66" s="159">
        <v>58</v>
      </c>
      <c r="B66" s="144" t="s">
        <v>38</v>
      </c>
      <c r="C66" s="115" t="s">
        <v>105</v>
      </c>
      <c r="D66" s="145">
        <v>15750</v>
      </c>
      <c r="E66" s="146">
        <v>10</v>
      </c>
      <c r="F66" s="152"/>
      <c r="G66" s="153"/>
      <c r="H66" s="152"/>
      <c r="I66" s="153"/>
      <c r="J66" s="150">
        <v>18675</v>
      </c>
      <c r="K66" s="151">
        <v>12</v>
      </c>
      <c r="L66" s="147">
        <v>5390</v>
      </c>
      <c r="M66" s="146">
        <v>3</v>
      </c>
      <c r="N66" s="147">
        <v>5020</v>
      </c>
      <c r="O66" s="146">
        <v>9</v>
      </c>
      <c r="P66" s="147">
        <v>7810</v>
      </c>
      <c r="Q66" s="154">
        <v>7</v>
      </c>
      <c r="R66" s="147">
        <v>12110</v>
      </c>
      <c r="S66" s="155">
        <v>8</v>
      </c>
      <c r="T66" s="163">
        <f t="shared" si="0"/>
        <v>64755</v>
      </c>
      <c r="U66" s="164">
        <f t="shared" si="1"/>
        <v>49</v>
      </c>
      <c r="V66" s="165">
        <v>58</v>
      </c>
    </row>
    <row r="67" s="119" customFormat="1" spans="1:22">
      <c r="A67" s="159">
        <v>59</v>
      </c>
      <c r="B67" s="144" t="s">
        <v>37</v>
      </c>
      <c r="C67" s="115" t="s">
        <v>106</v>
      </c>
      <c r="D67" s="145">
        <v>24100</v>
      </c>
      <c r="E67" s="146">
        <v>10</v>
      </c>
      <c r="F67" s="147">
        <v>20100</v>
      </c>
      <c r="G67" s="146">
        <v>10</v>
      </c>
      <c r="H67" s="150">
        <v>14025</v>
      </c>
      <c r="I67" s="151">
        <v>8</v>
      </c>
      <c r="J67" s="150">
        <v>24925</v>
      </c>
      <c r="K67" s="151">
        <v>3</v>
      </c>
      <c r="L67" s="152"/>
      <c r="M67" s="153"/>
      <c r="N67" s="152"/>
      <c r="O67" s="153"/>
      <c r="P67" s="147">
        <v>5545</v>
      </c>
      <c r="Q67" s="154">
        <v>12</v>
      </c>
      <c r="R67" s="147">
        <v>11110</v>
      </c>
      <c r="S67" s="155">
        <v>9</v>
      </c>
      <c r="T67" s="163">
        <f t="shared" si="0"/>
        <v>99805</v>
      </c>
      <c r="U67" s="164">
        <f t="shared" si="1"/>
        <v>52</v>
      </c>
      <c r="V67" s="165">
        <v>59</v>
      </c>
    </row>
    <row r="68" s="119" customFormat="1" spans="1:22">
      <c r="A68" s="159">
        <v>60</v>
      </c>
      <c r="B68" s="144" t="s">
        <v>36</v>
      </c>
      <c r="C68" s="115" t="s">
        <v>107</v>
      </c>
      <c r="D68" s="145">
        <v>18325</v>
      </c>
      <c r="E68" s="146">
        <v>9</v>
      </c>
      <c r="F68" s="147">
        <v>16575</v>
      </c>
      <c r="G68" s="146">
        <v>8</v>
      </c>
      <c r="H68" s="169"/>
      <c r="I68" s="170"/>
      <c r="J68" s="150">
        <v>14125</v>
      </c>
      <c r="K68" s="151">
        <v>11</v>
      </c>
      <c r="L68" s="147">
        <v>2780</v>
      </c>
      <c r="M68" s="146">
        <v>9</v>
      </c>
      <c r="N68" s="152"/>
      <c r="O68" s="153"/>
      <c r="P68" s="147">
        <v>9240</v>
      </c>
      <c r="Q68" s="154">
        <v>6</v>
      </c>
      <c r="R68" s="147">
        <v>11870</v>
      </c>
      <c r="S68" s="155">
        <v>9</v>
      </c>
      <c r="T68" s="163">
        <f t="shared" si="0"/>
        <v>72915</v>
      </c>
      <c r="U68" s="164">
        <f t="shared" si="1"/>
        <v>52</v>
      </c>
      <c r="V68" s="165">
        <v>60</v>
      </c>
    </row>
    <row r="69" s="119" customFormat="1" spans="1:22">
      <c r="A69" s="159">
        <v>61</v>
      </c>
      <c r="B69" s="144" t="s">
        <v>34</v>
      </c>
      <c r="C69" s="115" t="s">
        <v>108</v>
      </c>
      <c r="D69" s="145">
        <v>23975</v>
      </c>
      <c r="E69" s="146">
        <v>11</v>
      </c>
      <c r="F69" s="147">
        <v>22900</v>
      </c>
      <c r="G69" s="146">
        <v>7</v>
      </c>
      <c r="H69" s="169"/>
      <c r="I69" s="170"/>
      <c r="J69" s="150">
        <v>14525</v>
      </c>
      <c r="K69" s="151">
        <v>10</v>
      </c>
      <c r="L69" s="152"/>
      <c r="M69" s="153"/>
      <c r="N69" s="147">
        <v>1980</v>
      </c>
      <c r="O69" s="146">
        <v>10</v>
      </c>
      <c r="P69" s="147">
        <v>5620</v>
      </c>
      <c r="Q69" s="154">
        <v>11</v>
      </c>
      <c r="R69" s="147">
        <v>11150</v>
      </c>
      <c r="S69" s="155">
        <v>9</v>
      </c>
      <c r="T69" s="163">
        <f t="shared" si="0"/>
        <v>80150</v>
      </c>
      <c r="U69" s="164">
        <f t="shared" si="1"/>
        <v>58</v>
      </c>
      <c r="V69" s="165">
        <v>61</v>
      </c>
    </row>
    <row r="70" s="119" customFormat="1" spans="1:22">
      <c r="A70" s="159">
        <v>62</v>
      </c>
      <c r="B70" s="144" t="s">
        <v>36</v>
      </c>
      <c r="C70" s="115" t="s">
        <v>109</v>
      </c>
      <c r="D70" s="166"/>
      <c r="E70" s="153"/>
      <c r="F70" s="152"/>
      <c r="G70" s="153"/>
      <c r="H70" s="181"/>
      <c r="I70" s="182">
        <v>13</v>
      </c>
      <c r="J70" s="183"/>
      <c r="K70" s="184">
        <v>13</v>
      </c>
      <c r="L70" s="147"/>
      <c r="M70" s="146">
        <v>13</v>
      </c>
      <c r="N70" s="147"/>
      <c r="O70" s="146">
        <v>13</v>
      </c>
      <c r="P70" s="147">
        <v>7050</v>
      </c>
      <c r="Q70" s="154">
        <v>8</v>
      </c>
      <c r="R70" s="147">
        <v>12850</v>
      </c>
      <c r="S70" s="155">
        <v>4</v>
      </c>
      <c r="T70" s="163">
        <f t="shared" si="0"/>
        <v>19900</v>
      </c>
      <c r="U70" s="164">
        <f t="shared" si="1"/>
        <v>64</v>
      </c>
      <c r="V70" s="165">
        <v>62</v>
      </c>
    </row>
    <row r="71" s="119" customFormat="1" spans="1:22">
      <c r="A71" s="159">
        <v>63</v>
      </c>
      <c r="B71" s="144" t="s">
        <v>31</v>
      </c>
      <c r="C71" s="115" t="s">
        <v>110</v>
      </c>
      <c r="D71" s="166"/>
      <c r="E71" s="153"/>
      <c r="F71" s="152"/>
      <c r="G71" s="153"/>
      <c r="H71" s="150"/>
      <c r="I71" s="151">
        <v>13</v>
      </c>
      <c r="J71" s="150"/>
      <c r="K71" s="151">
        <v>13</v>
      </c>
      <c r="L71" s="147"/>
      <c r="M71" s="146">
        <v>13</v>
      </c>
      <c r="N71" s="147"/>
      <c r="O71" s="146">
        <v>13</v>
      </c>
      <c r="P71" s="147">
        <v>6575</v>
      </c>
      <c r="Q71" s="154">
        <v>9</v>
      </c>
      <c r="R71" s="147">
        <v>11050</v>
      </c>
      <c r="S71" s="155">
        <v>10</v>
      </c>
      <c r="T71" s="163">
        <f t="shared" si="0"/>
        <v>17625</v>
      </c>
      <c r="U71" s="164">
        <f t="shared" si="1"/>
        <v>71</v>
      </c>
      <c r="V71" s="165">
        <v>63</v>
      </c>
    </row>
    <row r="72" s="119" customFormat="1" ht="15.75" spans="1:22">
      <c r="A72" s="159">
        <v>64</v>
      </c>
      <c r="B72" s="144" t="s">
        <v>61</v>
      </c>
      <c r="C72" s="115" t="s">
        <v>111</v>
      </c>
      <c r="D72" s="166"/>
      <c r="E72" s="153"/>
      <c r="F72" s="152"/>
      <c r="G72" s="153"/>
      <c r="H72" s="150"/>
      <c r="I72" s="151">
        <v>13</v>
      </c>
      <c r="J72" s="150"/>
      <c r="K72" s="151">
        <v>13</v>
      </c>
      <c r="L72" s="147"/>
      <c r="M72" s="146">
        <v>13</v>
      </c>
      <c r="N72" s="147"/>
      <c r="O72" s="146">
        <v>13</v>
      </c>
      <c r="P72" s="147">
        <v>6650</v>
      </c>
      <c r="Q72" s="154">
        <v>10</v>
      </c>
      <c r="R72" s="147"/>
      <c r="S72" s="155">
        <v>13</v>
      </c>
      <c r="T72" s="163">
        <f t="shared" si="0"/>
        <v>6650</v>
      </c>
      <c r="U72" s="164">
        <f t="shared" si="1"/>
        <v>75</v>
      </c>
      <c r="V72" s="165">
        <v>64</v>
      </c>
    </row>
    <row r="73" s="119" customFormat="1" ht="30.75" customHeight="1" spans="1:22">
      <c r="A73" s="199"/>
      <c r="B73" s="200"/>
      <c r="C73" s="201"/>
      <c r="D73" s="202">
        <f t="shared" ref="D73:M73" si="2">SUM(D9:D72)</f>
        <v>1514100</v>
      </c>
      <c r="E73" s="203">
        <f t="shared" si="2"/>
        <v>286</v>
      </c>
      <c r="F73" s="204">
        <f t="shared" si="2"/>
        <v>1121202</v>
      </c>
      <c r="G73" s="203">
        <f t="shared" si="2"/>
        <v>216</v>
      </c>
      <c r="H73" s="204">
        <f t="shared" si="2"/>
        <v>1092650</v>
      </c>
      <c r="I73" s="203">
        <f t="shared" si="2"/>
        <v>328</v>
      </c>
      <c r="J73" s="204">
        <f t="shared" si="2"/>
        <v>1143650</v>
      </c>
      <c r="K73" s="203">
        <f t="shared" si="2"/>
        <v>347</v>
      </c>
      <c r="L73" s="204">
        <f t="shared" si="2"/>
        <v>143740</v>
      </c>
      <c r="M73" s="203">
        <f t="shared" si="2"/>
        <v>251.5</v>
      </c>
      <c r="N73" s="205">
        <f>SUM(N8:N72)</f>
        <v>210890</v>
      </c>
      <c r="O73" s="203">
        <f>SUM(O9:O72)</f>
        <v>268</v>
      </c>
      <c r="P73" s="204">
        <f>SUM(P9:P72)</f>
        <v>381430</v>
      </c>
      <c r="Q73" s="203">
        <f>SUM(Q9:Q72)</f>
        <v>253</v>
      </c>
      <c r="R73" s="204">
        <f>SUM(R9:R72)</f>
        <v>618290</v>
      </c>
      <c r="S73" s="206">
        <f>SUM(S9:S72)</f>
        <v>266</v>
      </c>
      <c r="T73" s="207"/>
      <c r="U73" s="206"/>
      <c r="V73" s="200"/>
    </row>
    <row r="74" s="119" customFormat="1" ht="189" customHeight="1" spans="1:22">
      <c r="A74" s="208"/>
      <c r="D74" s="209"/>
      <c r="E74" s="208"/>
      <c r="F74" s="209"/>
      <c r="G74" s="208"/>
      <c r="H74" s="209"/>
      <c r="I74" s="208"/>
      <c r="J74" s="209"/>
      <c r="K74" s="208"/>
      <c r="L74" s="209"/>
      <c r="M74" s="208"/>
      <c r="N74" s="209"/>
      <c r="O74" s="208"/>
      <c r="P74" s="209"/>
      <c r="Q74" s="210"/>
      <c r="R74" s="209"/>
      <c r="S74" s="208"/>
      <c r="T74" s="211"/>
      <c r="U74" s="208"/>
      <c r="V74" s="212"/>
    </row>
  </sheetData>
  <sortState ref="B9:U72">
    <sortCondition ref="U9:U72"/>
    <sortCondition ref="T9:T72" descending="1"/>
  </sortState>
  <mergeCells count="16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B7:B8"/>
    <mergeCell ref="C7:C8"/>
    <mergeCell ref="V7:V8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zoomScale="83" zoomScaleNormal="83" topLeftCell="A3" workbookViewId="0">
      <selection activeCell="D57" sqref="D57"/>
    </sheetView>
  </sheetViews>
  <sheetFormatPr defaultColWidth="9" defaultRowHeight="15"/>
  <cols>
    <col min="1" max="1" width="4.66666666666667" style="119" customWidth="1"/>
    <col min="2" max="2" width="19.2190476190476" style="119" customWidth="1"/>
    <col min="3" max="3" width="24.552380952381" style="119" customWidth="1"/>
    <col min="4" max="9" width="8.55238095238095" style="119" customWidth="1"/>
    <col min="10" max="22" width="9" style="119" customWidth="1"/>
    <col min="23" max="254" width="9" style="119"/>
    <col min="255" max="255" width="8.88571428571429" style="119" customWidth="1"/>
    <col min="256" max="256" width="22.6666666666667" style="119" customWidth="1"/>
    <col min="257" max="262" width="8.55238095238095" style="119" customWidth="1"/>
    <col min="263" max="510" width="9" style="119"/>
    <col min="511" max="511" width="8.88571428571429" style="119" customWidth="1"/>
    <col min="512" max="512" width="22.6666666666667" style="119" customWidth="1"/>
    <col min="513" max="518" width="8.55238095238095" style="119" customWidth="1"/>
    <col min="519" max="766" width="9" style="119"/>
    <col min="767" max="767" width="8.88571428571429" style="119" customWidth="1"/>
    <col min="768" max="768" width="22.6666666666667" style="119" customWidth="1"/>
    <col min="769" max="774" width="8.55238095238095" style="119" customWidth="1"/>
    <col min="775" max="1022" width="9" style="119"/>
    <col min="1023" max="1023" width="8.88571428571429" style="119" customWidth="1"/>
    <col min="1024" max="1024" width="22.6666666666667" style="119" customWidth="1"/>
    <col min="1025" max="1030" width="8.55238095238095" style="119" customWidth="1"/>
    <col min="1031" max="1278" width="9" style="119"/>
    <col min="1279" max="1279" width="8.88571428571429" style="119" customWidth="1"/>
    <col min="1280" max="1280" width="22.6666666666667" style="119" customWidth="1"/>
    <col min="1281" max="1286" width="8.55238095238095" style="119" customWidth="1"/>
    <col min="1287" max="1534" width="9" style="119"/>
    <col min="1535" max="1535" width="8.88571428571429" style="119" customWidth="1"/>
    <col min="1536" max="1536" width="22.6666666666667" style="119" customWidth="1"/>
    <col min="1537" max="1542" width="8.55238095238095" style="119" customWidth="1"/>
    <col min="1543" max="1790" width="9" style="119"/>
    <col min="1791" max="1791" width="8.88571428571429" style="119" customWidth="1"/>
    <col min="1792" max="1792" width="22.6666666666667" style="119" customWidth="1"/>
    <col min="1793" max="1798" width="8.55238095238095" style="119" customWidth="1"/>
    <col min="1799" max="2046" width="9" style="119"/>
    <col min="2047" max="2047" width="8.88571428571429" style="119" customWidth="1"/>
    <col min="2048" max="2048" width="22.6666666666667" style="119" customWidth="1"/>
    <col min="2049" max="2054" width="8.55238095238095" style="119" customWidth="1"/>
    <col min="2055" max="2302" width="9" style="119"/>
    <col min="2303" max="2303" width="8.88571428571429" style="119" customWidth="1"/>
    <col min="2304" max="2304" width="22.6666666666667" style="119" customWidth="1"/>
    <col min="2305" max="2310" width="8.55238095238095" style="119" customWidth="1"/>
    <col min="2311" max="2558" width="9" style="119"/>
    <col min="2559" max="2559" width="8.88571428571429" style="119" customWidth="1"/>
    <col min="2560" max="2560" width="22.6666666666667" style="119" customWidth="1"/>
    <col min="2561" max="2566" width="8.55238095238095" style="119" customWidth="1"/>
    <col min="2567" max="2814" width="9" style="119"/>
    <col min="2815" max="2815" width="8.88571428571429" style="119" customWidth="1"/>
    <col min="2816" max="2816" width="22.6666666666667" style="119" customWidth="1"/>
    <col min="2817" max="2822" width="8.55238095238095" style="119" customWidth="1"/>
    <col min="2823" max="3070" width="9" style="119"/>
    <col min="3071" max="3071" width="8.88571428571429" style="119" customWidth="1"/>
    <col min="3072" max="3072" width="22.6666666666667" style="119" customWidth="1"/>
    <col min="3073" max="3078" width="8.55238095238095" style="119" customWidth="1"/>
    <col min="3079" max="3326" width="9" style="119"/>
    <col min="3327" max="3327" width="8.88571428571429" style="119" customWidth="1"/>
    <col min="3328" max="3328" width="22.6666666666667" style="119" customWidth="1"/>
    <col min="3329" max="3334" width="8.55238095238095" style="119" customWidth="1"/>
    <col min="3335" max="3582" width="9" style="119"/>
    <col min="3583" max="3583" width="8.88571428571429" style="119" customWidth="1"/>
    <col min="3584" max="3584" width="22.6666666666667" style="119" customWidth="1"/>
    <col min="3585" max="3590" width="8.55238095238095" style="119" customWidth="1"/>
    <col min="3591" max="3838" width="9" style="119"/>
    <col min="3839" max="3839" width="8.88571428571429" style="119" customWidth="1"/>
    <col min="3840" max="3840" width="22.6666666666667" style="119" customWidth="1"/>
    <col min="3841" max="3846" width="8.55238095238095" style="119" customWidth="1"/>
    <col min="3847" max="4094" width="9" style="119"/>
    <col min="4095" max="4095" width="8.88571428571429" style="119" customWidth="1"/>
    <col min="4096" max="4096" width="22.6666666666667" style="119" customWidth="1"/>
    <col min="4097" max="4102" width="8.55238095238095" style="119" customWidth="1"/>
    <col min="4103" max="4350" width="9" style="119"/>
    <col min="4351" max="4351" width="8.88571428571429" style="119" customWidth="1"/>
    <col min="4352" max="4352" width="22.6666666666667" style="119" customWidth="1"/>
    <col min="4353" max="4358" width="8.55238095238095" style="119" customWidth="1"/>
    <col min="4359" max="4606" width="9" style="119"/>
    <col min="4607" max="4607" width="8.88571428571429" style="119" customWidth="1"/>
    <col min="4608" max="4608" width="22.6666666666667" style="119" customWidth="1"/>
    <col min="4609" max="4614" width="8.55238095238095" style="119" customWidth="1"/>
    <col min="4615" max="4862" width="9" style="119"/>
    <col min="4863" max="4863" width="8.88571428571429" style="119" customWidth="1"/>
    <col min="4864" max="4864" width="22.6666666666667" style="119" customWidth="1"/>
    <col min="4865" max="4870" width="8.55238095238095" style="119" customWidth="1"/>
    <col min="4871" max="5118" width="9" style="119"/>
    <col min="5119" max="5119" width="8.88571428571429" style="119" customWidth="1"/>
    <col min="5120" max="5120" width="22.6666666666667" style="119" customWidth="1"/>
    <col min="5121" max="5126" width="8.55238095238095" style="119" customWidth="1"/>
    <col min="5127" max="5374" width="9" style="119"/>
    <col min="5375" max="5375" width="8.88571428571429" style="119" customWidth="1"/>
    <col min="5376" max="5376" width="22.6666666666667" style="119" customWidth="1"/>
    <col min="5377" max="5382" width="8.55238095238095" style="119" customWidth="1"/>
    <col min="5383" max="5630" width="9" style="119"/>
    <col min="5631" max="5631" width="8.88571428571429" style="119" customWidth="1"/>
    <col min="5632" max="5632" width="22.6666666666667" style="119" customWidth="1"/>
    <col min="5633" max="5638" width="8.55238095238095" style="119" customWidth="1"/>
    <col min="5639" max="5886" width="9" style="119"/>
    <col min="5887" max="5887" width="8.88571428571429" style="119" customWidth="1"/>
    <col min="5888" max="5888" width="22.6666666666667" style="119" customWidth="1"/>
    <col min="5889" max="5894" width="8.55238095238095" style="119" customWidth="1"/>
    <col min="5895" max="6142" width="9" style="119"/>
    <col min="6143" max="6143" width="8.88571428571429" style="119" customWidth="1"/>
    <col min="6144" max="6144" width="22.6666666666667" style="119" customWidth="1"/>
    <col min="6145" max="6150" width="8.55238095238095" style="119" customWidth="1"/>
    <col min="6151" max="6398" width="9" style="119"/>
    <col min="6399" max="6399" width="8.88571428571429" style="119" customWidth="1"/>
    <col min="6400" max="6400" width="22.6666666666667" style="119" customWidth="1"/>
    <col min="6401" max="6406" width="8.55238095238095" style="119" customWidth="1"/>
    <col min="6407" max="6654" width="9" style="119"/>
    <col min="6655" max="6655" width="8.88571428571429" style="119" customWidth="1"/>
    <col min="6656" max="6656" width="22.6666666666667" style="119" customWidth="1"/>
    <col min="6657" max="6662" width="8.55238095238095" style="119" customWidth="1"/>
    <col min="6663" max="6910" width="9" style="119"/>
    <col min="6911" max="6911" width="8.88571428571429" style="119" customWidth="1"/>
    <col min="6912" max="6912" width="22.6666666666667" style="119" customWidth="1"/>
    <col min="6913" max="6918" width="8.55238095238095" style="119" customWidth="1"/>
    <col min="6919" max="7166" width="9" style="119"/>
    <col min="7167" max="7167" width="8.88571428571429" style="119" customWidth="1"/>
    <col min="7168" max="7168" width="22.6666666666667" style="119" customWidth="1"/>
    <col min="7169" max="7174" width="8.55238095238095" style="119" customWidth="1"/>
    <col min="7175" max="7422" width="9" style="119"/>
    <col min="7423" max="7423" width="8.88571428571429" style="119" customWidth="1"/>
    <col min="7424" max="7424" width="22.6666666666667" style="119" customWidth="1"/>
    <col min="7425" max="7430" width="8.55238095238095" style="119" customWidth="1"/>
    <col min="7431" max="7678" width="9" style="119"/>
    <col min="7679" max="7679" width="8.88571428571429" style="119" customWidth="1"/>
    <col min="7680" max="7680" width="22.6666666666667" style="119" customWidth="1"/>
    <col min="7681" max="7686" width="8.55238095238095" style="119" customWidth="1"/>
    <col min="7687" max="7934" width="9" style="119"/>
    <col min="7935" max="7935" width="8.88571428571429" style="119" customWidth="1"/>
    <col min="7936" max="7936" width="22.6666666666667" style="119" customWidth="1"/>
    <col min="7937" max="7942" width="8.55238095238095" style="119" customWidth="1"/>
    <col min="7943" max="8190" width="9" style="119"/>
    <col min="8191" max="8191" width="8.88571428571429" style="119" customWidth="1"/>
    <col min="8192" max="8192" width="22.6666666666667" style="119" customWidth="1"/>
    <col min="8193" max="8198" width="8.55238095238095" style="119" customWidth="1"/>
    <col min="8199" max="8446" width="9" style="119"/>
    <col min="8447" max="8447" width="8.88571428571429" style="119" customWidth="1"/>
    <col min="8448" max="8448" width="22.6666666666667" style="119" customWidth="1"/>
    <col min="8449" max="8454" width="8.55238095238095" style="119" customWidth="1"/>
    <col min="8455" max="8702" width="9" style="119"/>
    <col min="8703" max="8703" width="8.88571428571429" style="119" customWidth="1"/>
    <col min="8704" max="8704" width="22.6666666666667" style="119" customWidth="1"/>
    <col min="8705" max="8710" width="8.55238095238095" style="119" customWidth="1"/>
    <col min="8711" max="8958" width="9" style="119"/>
    <col min="8959" max="8959" width="8.88571428571429" style="119" customWidth="1"/>
    <col min="8960" max="8960" width="22.6666666666667" style="119" customWidth="1"/>
    <col min="8961" max="8966" width="8.55238095238095" style="119" customWidth="1"/>
    <col min="8967" max="9214" width="9" style="119"/>
    <col min="9215" max="9215" width="8.88571428571429" style="119" customWidth="1"/>
    <col min="9216" max="9216" width="22.6666666666667" style="119" customWidth="1"/>
    <col min="9217" max="9222" width="8.55238095238095" style="119" customWidth="1"/>
    <col min="9223" max="9470" width="9" style="119"/>
    <col min="9471" max="9471" width="8.88571428571429" style="119" customWidth="1"/>
    <col min="9472" max="9472" width="22.6666666666667" style="119" customWidth="1"/>
    <col min="9473" max="9478" width="8.55238095238095" style="119" customWidth="1"/>
    <col min="9479" max="9726" width="9" style="119"/>
    <col min="9727" max="9727" width="8.88571428571429" style="119" customWidth="1"/>
    <col min="9728" max="9728" width="22.6666666666667" style="119" customWidth="1"/>
    <col min="9729" max="9734" width="8.55238095238095" style="119" customWidth="1"/>
    <col min="9735" max="9982" width="9" style="119"/>
    <col min="9983" max="9983" width="8.88571428571429" style="119" customWidth="1"/>
    <col min="9984" max="9984" width="22.6666666666667" style="119" customWidth="1"/>
    <col min="9985" max="9990" width="8.55238095238095" style="119" customWidth="1"/>
    <col min="9991" max="10238" width="9" style="119"/>
    <col min="10239" max="10239" width="8.88571428571429" style="119" customWidth="1"/>
    <col min="10240" max="10240" width="22.6666666666667" style="119" customWidth="1"/>
    <col min="10241" max="10246" width="8.55238095238095" style="119" customWidth="1"/>
    <col min="10247" max="10494" width="9" style="119"/>
    <col min="10495" max="10495" width="8.88571428571429" style="119" customWidth="1"/>
    <col min="10496" max="10496" width="22.6666666666667" style="119" customWidth="1"/>
    <col min="10497" max="10502" width="8.55238095238095" style="119" customWidth="1"/>
    <col min="10503" max="10750" width="9" style="119"/>
    <col min="10751" max="10751" width="8.88571428571429" style="119" customWidth="1"/>
    <col min="10752" max="10752" width="22.6666666666667" style="119" customWidth="1"/>
    <col min="10753" max="10758" width="8.55238095238095" style="119" customWidth="1"/>
    <col min="10759" max="11006" width="9" style="119"/>
    <col min="11007" max="11007" width="8.88571428571429" style="119" customWidth="1"/>
    <col min="11008" max="11008" width="22.6666666666667" style="119" customWidth="1"/>
    <col min="11009" max="11014" width="8.55238095238095" style="119" customWidth="1"/>
    <col min="11015" max="11262" width="9" style="119"/>
    <col min="11263" max="11263" width="8.88571428571429" style="119" customWidth="1"/>
    <col min="11264" max="11264" width="22.6666666666667" style="119" customWidth="1"/>
    <col min="11265" max="11270" width="8.55238095238095" style="119" customWidth="1"/>
    <col min="11271" max="11518" width="9" style="119"/>
    <col min="11519" max="11519" width="8.88571428571429" style="119" customWidth="1"/>
    <col min="11520" max="11520" width="22.6666666666667" style="119" customWidth="1"/>
    <col min="11521" max="11526" width="8.55238095238095" style="119" customWidth="1"/>
    <col min="11527" max="11774" width="9" style="119"/>
    <col min="11775" max="11775" width="8.88571428571429" style="119" customWidth="1"/>
    <col min="11776" max="11776" width="22.6666666666667" style="119" customWidth="1"/>
    <col min="11777" max="11782" width="8.55238095238095" style="119" customWidth="1"/>
    <col min="11783" max="12030" width="9" style="119"/>
    <col min="12031" max="12031" width="8.88571428571429" style="119" customWidth="1"/>
    <col min="12032" max="12032" width="22.6666666666667" style="119" customWidth="1"/>
    <col min="12033" max="12038" width="8.55238095238095" style="119" customWidth="1"/>
    <col min="12039" max="12286" width="9" style="119"/>
    <col min="12287" max="12287" width="8.88571428571429" style="119" customWidth="1"/>
    <col min="12288" max="12288" width="22.6666666666667" style="119" customWidth="1"/>
    <col min="12289" max="12294" width="8.55238095238095" style="119" customWidth="1"/>
    <col min="12295" max="12542" width="9" style="119"/>
    <col min="12543" max="12543" width="8.88571428571429" style="119" customWidth="1"/>
    <col min="12544" max="12544" width="22.6666666666667" style="119" customWidth="1"/>
    <col min="12545" max="12550" width="8.55238095238095" style="119" customWidth="1"/>
    <col min="12551" max="12798" width="9" style="119"/>
    <col min="12799" max="12799" width="8.88571428571429" style="119" customWidth="1"/>
    <col min="12800" max="12800" width="22.6666666666667" style="119" customWidth="1"/>
    <col min="12801" max="12806" width="8.55238095238095" style="119" customWidth="1"/>
    <col min="12807" max="13054" width="9" style="119"/>
    <col min="13055" max="13055" width="8.88571428571429" style="119" customWidth="1"/>
    <col min="13056" max="13056" width="22.6666666666667" style="119" customWidth="1"/>
    <col min="13057" max="13062" width="8.55238095238095" style="119" customWidth="1"/>
    <col min="13063" max="13310" width="9" style="119"/>
    <col min="13311" max="13311" width="8.88571428571429" style="119" customWidth="1"/>
    <col min="13312" max="13312" width="22.6666666666667" style="119" customWidth="1"/>
    <col min="13313" max="13318" width="8.55238095238095" style="119" customWidth="1"/>
    <col min="13319" max="13566" width="9" style="119"/>
    <col min="13567" max="13567" width="8.88571428571429" style="119" customWidth="1"/>
    <col min="13568" max="13568" width="22.6666666666667" style="119" customWidth="1"/>
    <col min="13569" max="13574" width="8.55238095238095" style="119" customWidth="1"/>
    <col min="13575" max="13822" width="9" style="119"/>
    <col min="13823" max="13823" width="8.88571428571429" style="119" customWidth="1"/>
    <col min="13824" max="13824" width="22.6666666666667" style="119" customWidth="1"/>
    <col min="13825" max="13830" width="8.55238095238095" style="119" customWidth="1"/>
    <col min="13831" max="14078" width="9" style="119"/>
    <col min="14079" max="14079" width="8.88571428571429" style="119" customWidth="1"/>
    <col min="14080" max="14080" width="22.6666666666667" style="119" customWidth="1"/>
    <col min="14081" max="14086" width="8.55238095238095" style="119" customWidth="1"/>
    <col min="14087" max="14334" width="9" style="119"/>
    <col min="14335" max="14335" width="8.88571428571429" style="119" customWidth="1"/>
    <col min="14336" max="14336" width="22.6666666666667" style="119" customWidth="1"/>
    <col min="14337" max="14342" width="8.55238095238095" style="119" customWidth="1"/>
    <col min="14343" max="14590" width="9" style="119"/>
    <col min="14591" max="14591" width="8.88571428571429" style="119" customWidth="1"/>
    <col min="14592" max="14592" width="22.6666666666667" style="119" customWidth="1"/>
    <col min="14593" max="14598" width="8.55238095238095" style="119" customWidth="1"/>
    <col min="14599" max="14846" width="9" style="119"/>
    <col min="14847" max="14847" width="8.88571428571429" style="119" customWidth="1"/>
    <col min="14848" max="14848" width="22.6666666666667" style="119" customWidth="1"/>
    <col min="14849" max="14854" width="8.55238095238095" style="119" customWidth="1"/>
    <col min="14855" max="15102" width="9" style="119"/>
    <col min="15103" max="15103" width="8.88571428571429" style="119" customWidth="1"/>
    <col min="15104" max="15104" width="22.6666666666667" style="119" customWidth="1"/>
    <col min="15105" max="15110" width="8.55238095238095" style="119" customWidth="1"/>
    <col min="15111" max="15358" width="9" style="119"/>
    <col min="15359" max="15359" width="8.88571428571429" style="119" customWidth="1"/>
    <col min="15360" max="15360" width="22.6666666666667" style="119" customWidth="1"/>
    <col min="15361" max="15366" width="8.55238095238095" style="119" customWidth="1"/>
    <col min="15367" max="15614" width="9" style="119"/>
    <col min="15615" max="15615" width="8.88571428571429" style="119" customWidth="1"/>
    <col min="15616" max="15616" width="22.6666666666667" style="119" customWidth="1"/>
    <col min="15617" max="15622" width="8.55238095238095" style="119" customWidth="1"/>
    <col min="15623" max="15870" width="9" style="119"/>
    <col min="15871" max="15871" width="8.88571428571429" style="119" customWidth="1"/>
    <col min="15872" max="15872" width="22.6666666666667" style="119" customWidth="1"/>
    <col min="15873" max="15878" width="8.55238095238095" style="119" customWidth="1"/>
    <col min="15879" max="16126" width="9" style="119"/>
    <col min="16127" max="16127" width="8.88571428571429" style="119" customWidth="1"/>
    <col min="16128" max="16128" width="22.6666666666667" style="119" customWidth="1"/>
    <col min="16129" max="16134" width="8.55238095238095" style="119" customWidth="1"/>
    <col min="16135" max="16384" width="9" style="119"/>
  </cols>
  <sheetData>
    <row r="1" s="119" customFormat="1" ht="23.25" spans="1:22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="119" customFormat="1" ht="20.25" spans="1:22">
      <c r="B2" s="122" t="s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="119" customFormat="1" ht="23.25" spans="1:22">
      <c r="B3" s="123" t="s">
        <v>39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</row>
    <row r="4" s="119" customFormat="1" ht="18" spans="1:22">
      <c r="B4" s="124" t="s">
        <v>40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</row>
    <row r="5" s="119" customFormat="1" ht="17.1" customHeight="1" spans="1:22">
      <c r="D5" s="125"/>
      <c r="E5" s="125"/>
      <c r="F5" s="125"/>
      <c r="G5" s="125"/>
      <c r="L5" s="125"/>
      <c r="M5" s="125"/>
      <c r="N5" s="125"/>
      <c r="O5" s="125"/>
      <c r="T5" s="125"/>
      <c r="U5" s="125"/>
      <c r="V5" s="125"/>
    </row>
    <row r="6" s="120" customFormat="1" ht="22.5" customHeight="1" spans="1:22">
      <c r="B6" s="126"/>
      <c r="C6" s="126"/>
      <c r="D6" s="127" t="s">
        <v>4</v>
      </c>
      <c r="E6" s="81"/>
      <c r="F6" s="127" t="s">
        <v>5</v>
      </c>
      <c r="G6" s="81"/>
      <c r="H6" s="127" t="s">
        <v>6</v>
      </c>
      <c r="I6" s="127"/>
      <c r="J6" s="127" t="s">
        <v>7</v>
      </c>
      <c r="K6" s="127"/>
      <c r="L6" s="127" t="s">
        <v>8</v>
      </c>
      <c r="M6" s="127"/>
      <c r="N6" s="127" t="s">
        <v>9</v>
      </c>
      <c r="O6" s="127"/>
      <c r="P6" s="127" t="s">
        <v>10</v>
      </c>
      <c r="Q6" s="127"/>
      <c r="R6" s="127" t="s">
        <v>11</v>
      </c>
      <c r="S6" s="127"/>
      <c r="T6" s="126"/>
      <c r="U6" s="126"/>
      <c r="V6" s="126"/>
    </row>
    <row r="7" s="119" customFormat="1" spans="1:22">
      <c r="A7" s="128" t="s">
        <v>41</v>
      </c>
      <c r="B7" s="129" t="s">
        <v>42</v>
      </c>
      <c r="C7" s="130" t="s">
        <v>43</v>
      </c>
      <c r="D7" s="131" t="s">
        <v>14</v>
      </c>
      <c r="E7" s="132"/>
      <c r="F7" s="132" t="s">
        <v>15</v>
      </c>
      <c r="G7" s="132"/>
      <c r="H7" s="132" t="s">
        <v>16</v>
      </c>
      <c r="I7" s="132"/>
      <c r="J7" s="132" t="s">
        <v>17</v>
      </c>
      <c r="K7" s="132"/>
      <c r="L7" s="132" t="s">
        <v>18</v>
      </c>
      <c r="M7" s="132"/>
      <c r="N7" s="132" t="s">
        <v>19</v>
      </c>
      <c r="O7" s="132"/>
      <c r="P7" s="132" t="s">
        <v>20</v>
      </c>
      <c r="Q7" s="132"/>
      <c r="R7" s="132" t="s">
        <v>21</v>
      </c>
      <c r="S7" s="133"/>
      <c r="T7" s="131" t="s">
        <v>22</v>
      </c>
      <c r="U7" s="133"/>
      <c r="V7" s="134" t="s">
        <v>23</v>
      </c>
    </row>
    <row r="8" s="119" customFormat="1" ht="15.75" spans="1:22">
      <c r="A8" s="135" t="s">
        <v>44</v>
      </c>
      <c r="B8" s="136"/>
      <c r="C8" s="137"/>
      <c r="D8" s="138" t="s">
        <v>24</v>
      </c>
      <c r="E8" s="139" t="s">
        <v>45</v>
      </c>
      <c r="F8" s="139" t="s">
        <v>24</v>
      </c>
      <c r="G8" s="139" t="s">
        <v>45</v>
      </c>
      <c r="H8" s="139" t="s">
        <v>24</v>
      </c>
      <c r="I8" s="139" t="s">
        <v>45</v>
      </c>
      <c r="J8" s="139" t="s">
        <v>24</v>
      </c>
      <c r="K8" s="139" t="s">
        <v>45</v>
      </c>
      <c r="L8" s="139" t="s">
        <v>24</v>
      </c>
      <c r="M8" s="139" t="s">
        <v>45</v>
      </c>
      <c r="N8" s="139" t="s">
        <v>24</v>
      </c>
      <c r="O8" s="139" t="s">
        <v>45</v>
      </c>
      <c r="P8" s="139" t="s">
        <v>24</v>
      </c>
      <c r="Q8" s="139" t="s">
        <v>45</v>
      </c>
      <c r="R8" s="139" t="s">
        <v>24</v>
      </c>
      <c r="S8" s="140" t="s">
        <v>45</v>
      </c>
      <c r="T8" s="138" t="s">
        <v>24</v>
      </c>
      <c r="U8" s="141" t="s">
        <v>26</v>
      </c>
      <c r="V8" s="142"/>
    </row>
    <row r="9" s="119" customFormat="1" spans="1:22">
      <c r="A9" s="143">
        <v>1</v>
      </c>
      <c r="B9" s="144" t="s">
        <v>28</v>
      </c>
      <c r="C9" s="115" t="s">
        <v>47</v>
      </c>
      <c r="D9" s="145">
        <v>37375</v>
      </c>
      <c r="E9" s="146">
        <v>2</v>
      </c>
      <c r="F9" s="147">
        <v>25600</v>
      </c>
      <c r="G9" s="146">
        <v>2</v>
      </c>
      <c r="H9" s="148">
        <v>35425</v>
      </c>
      <c r="I9" s="149">
        <v>2</v>
      </c>
      <c r="J9" s="150">
        <v>35800</v>
      </c>
      <c r="K9" s="151">
        <v>1</v>
      </c>
      <c r="L9" s="152">
        <v>2470</v>
      </c>
      <c r="M9" s="153">
        <v>2</v>
      </c>
      <c r="N9" s="152">
        <v>3150</v>
      </c>
      <c r="O9" s="153">
        <v>5</v>
      </c>
      <c r="P9" s="147">
        <v>10820</v>
      </c>
      <c r="Q9" s="154">
        <v>2</v>
      </c>
      <c r="R9" s="147">
        <v>19680</v>
      </c>
      <c r="S9" s="155">
        <v>2</v>
      </c>
      <c r="T9" s="156">
        <f t="shared" ref="T9:T72" si="0">D9+F9+H9+J9+L9+N9+P9+R9</f>
        <v>170320</v>
      </c>
      <c r="U9" s="157">
        <f t="shared" ref="U9:U72" si="1">E9+G9+I9+K9+M9+O9+Q9+S9</f>
        <v>18</v>
      </c>
      <c r="V9" s="158">
        <v>1</v>
      </c>
    </row>
    <row r="10" s="119" customFormat="1" spans="1:22">
      <c r="A10" s="159">
        <v>2</v>
      </c>
      <c r="B10" s="144" t="s">
        <v>27</v>
      </c>
      <c r="C10" s="115" t="s">
        <v>46</v>
      </c>
      <c r="D10" s="145">
        <v>38650</v>
      </c>
      <c r="E10" s="146">
        <v>1</v>
      </c>
      <c r="F10" s="147">
        <v>26150</v>
      </c>
      <c r="G10" s="146">
        <v>1</v>
      </c>
      <c r="H10" s="160">
        <v>18625</v>
      </c>
      <c r="I10" s="161">
        <v>11</v>
      </c>
      <c r="J10" s="150">
        <v>31175</v>
      </c>
      <c r="K10" s="151">
        <v>3</v>
      </c>
      <c r="L10" s="147">
        <v>7330</v>
      </c>
      <c r="M10" s="146">
        <v>2</v>
      </c>
      <c r="N10" s="147">
        <v>7760</v>
      </c>
      <c r="O10" s="146">
        <v>2</v>
      </c>
      <c r="P10" s="152">
        <v>10340</v>
      </c>
      <c r="Q10" s="162">
        <v>3</v>
      </c>
      <c r="R10" s="147">
        <v>19880</v>
      </c>
      <c r="S10" s="155">
        <v>1</v>
      </c>
      <c r="T10" s="163">
        <f t="shared" si="0"/>
        <v>159910</v>
      </c>
      <c r="U10" s="164">
        <f t="shared" si="1"/>
        <v>24</v>
      </c>
      <c r="V10" s="165">
        <v>2</v>
      </c>
    </row>
    <row r="11" s="119" customFormat="1" spans="1:22">
      <c r="A11" s="159">
        <v>3</v>
      </c>
      <c r="B11" s="144" t="s">
        <v>28</v>
      </c>
      <c r="C11" s="115" t="s">
        <v>51</v>
      </c>
      <c r="D11" s="145">
        <v>32825</v>
      </c>
      <c r="E11" s="146">
        <v>3</v>
      </c>
      <c r="F11" s="152">
        <v>38350</v>
      </c>
      <c r="G11" s="153">
        <v>6</v>
      </c>
      <c r="H11" s="150">
        <v>23025</v>
      </c>
      <c r="I11" s="151">
        <v>3</v>
      </c>
      <c r="J11" s="150">
        <v>34275</v>
      </c>
      <c r="K11" s="151">
        <v>1</v>
      </c>
      <c r="L11" s="152">
        <v>4750</v>
      </c>
      <c r="M11" s="153">
        <v>6</v>
      </c>
      <c r="N11" s="147">
        <v>5030</v>
      </c>
      <c r="O11" s="146">
        <v>5</v>
      </c>
      <c r="P11" s="147">
        <v>16170</v>
      </c>
      <c r="Q11" s="154">
        <v>1</v>
      </c>
      <c r="R11" s="147">
        <v>22260</v>
      </c>
      <c r="S11" s="155">
        <v>1</v>
      </c>
      <c r="T11" s="163">
        <f t="shared" si="0"/>
        <v>176685</v>
      </c>
      <c r="U11" s="164">
        <f t="shared" si="1"/>
        <v>26</v>
      </c>
      <c r="V11" s="165">
        <v>3</v>
      </c>
    </row>
    <row r="12" s="119" customFormat="1" spans="1:22">
      <c r="A12" s="159">
        <v>4</v>
      </c>
      <c r="B12" s="144" t="s">
        <v>27</v>
      </c>
      <c r="C12" s="115" t="s">
        <v>52</v>
      </c>
      <c r="D12" s="166">
        <v>30400</v>
      </c>
      <c r="E12" s="153">
        <v>6</v>
      </c>
      <c r="F12" s="147">
        <v>43375</v>
      </c>
      <c r="G12" s="146">
        <v>2</v>
      </c>
      <c r="H12" s="150">
        <v>25975</v>
      </c>
      <c r="I12" s="151">
        <v>4</v>
      </c>
      <c r="J12" s="150">
        <v>32575</v>
      </c>
      <c r="K12" s="151">
        <v>1</v>
      </c>
      <c r="L12" s="147">
        <v>3010</v>
      </c>
      <c r="M12" s="146">
        <v>1</v>
      </c>
      <c r="N12" s="147">
        <v>5610</v>
      </c>
      <c r="O12" s="146">
        <v>5</v>
      </c>
      <c r="P12" s="147">
        <v>7280</v>
      </c>
      <c r="Q12" s="154">
        <v>2</v>
      </c>
      <c r="R12" s="152">
        <v>13780</v>
      </c>
      <c r="S12" s="167">
        <v>6</v>
      </c>
      <c r="T12" s="163">
        <f t="shared" si="0"/>
        <v>162005</v>
      </c>
      <c r="U12" s="164">
        <f t="shared" si="1"/>
        <v>27</v>
      </c>
      <c r="V12" s="165">
        <v>4</v>
      </c>
    </row>
    <row r="13" s="119" customFormat="1" spans="1:22">
      <c r="A13" s="159">
        <v>5</v>
      </c>
      <c r="B13" s="144" t="s">
        <v>34</v>
      </c>
      <c r="C13" s="115" t="s">
        <v>48</v>
      </c>
      <c r="D13" s="145">
        <v>32175</v>
      </c>
      <c r="E13" s="146">
        <v>3</v>
      </c>
      <c r="F13" s="152">
        <v>14350</v>
      </c>
      <c r="G13" s="153">
        <v>11</v>
      </c>
      <c r="H13" s="150">
        <v>48250</v>
      </c>
      <c r="I13" s="151">
        <v>1</v>
      </c>
      <c r="J13" s="148">
        <v>30025</v>
      </c>
      <c r="K13" s="149">
        <v>1</v>
      </c>
      <c r="L13" s="152">
        <v>2860</v>
      </c>
      <c r="M13" s="153">
        <v>5.5</v>
      </c>
      <c r="N13" s="147">
        <v>6520</v>
      </c>
      <c r="O13" s="146">
        <v>2</v>
      </c>
      <c r="P13" s="147">
        <v>9485</v>
      </c>
      <c r="Q13" s="154">
        <v>1</v>
      </c>
      <c r="R13" s="147">
        <v>14360</v>
      </c>
      <c r="S13" s="155">
        <v>5</v>
      </c>
      <c r="T13" s="163">
        <f t="shared" si="0"/>
        <v>158025</v>
      </c>
      <c r="U13" s="164">
        <f t="shared" si="1"/>
        <v>29.5</v>
      </c>
      <c r="V13" s="165">
        <v>5</v>
      </c>
    </row>
    <row r="14" s="119" customFormat="1" spans="1:22">
      <c r="A14" s="159">
        <v>6</v>
      </c>
      <c r="B14" s="144" t="s">
        <v>49</v>
      </c>
      <c r="C14" s="168" t="s">
        <v>50</v>
      </c>
      <c r="D14" s="145">
        <v>56075</v>
      </c>
      <c r="E14" s="146">
        <v>1</v>
      </c>
      <c r="F14" s="147">
        <v>41575</v>
      </c>
      <c r="G14" s="146">
        <v>3</v>
      </c>
      <c r="H14" s="150">
        <v>25300</v>
      </c>
      <c r="I14" s="151">
        <v>2</v>
      </c>
      <c r="J14" s="150">
        <v>37325</v>
      </c>
      <c r="K14" s="151">
        <v>1</v>
      </c>
      <c r="L14" s="147">
        <v>5090</v>
      </c>
      <c r="M14" s="146">
        <v>3</v>
      </c>
      <c r="N14" s="147">
        <v>5920</v>
      </c>
      <c r="O14" s="146">
        <v>4</v>
      </c>
      <c r="P14" s="152">
        <v>8030</v>
      </c>
      <c r="Q14" s="162">
        <v>5</v>
      </c>
      <c r="R14" s="152">
        <v>9325</v>
      </c>
      <c r="S14" s="167">
        <v>11</v>
      </c>
      <c r="T14" s="163">
        <f t="shared" si="0"/>
        <v>188640</v>
      </c>
      <c r="U14" s="164">
        <f t="shared" si="1"/>
        <v>30</v>
      </c>
      <c r="V14" s="165">
        <v>6</v>
      </c>
    </row>
    <row r="15" s="119" customFormat="1" spans="1:22">
      <c r="A15" s="159">
        <v>7</v>
      </c>
      <c r="B15" s="144" t="s">
        <v>27</v>
      </c>
      <c r="C15" s="168" t="s">
        <v>54</v>
      </c>
      <c r="D15" s="145">
        <v>38075</v>
      </c>
      <c r="E15" s="146">
        <v>2</v>
      </c>
      <c r="F15" s="152">
        <v>21250</v>
      </c>
      <c r="G15" s="153">
        <v>8</v>
      </c>
      <c r="H15" s="150">
        <v>34150</v>
      </c>
      <c r="I15" s="151">
        <v>4</v>
      </c>
      <c r="J15" s="169">
        <v>21625</v>
      </c>
      <c r="K15" s="170">
        <v>7</v>
      </c>
      <c r="L15" s="147">
        <v>6320</v>
      </c>
      <c r="M15" s="146">
        <v>1</v>
      </c>
      <c r="N15" s="147">
        <v>4180</v>
      </c>
      <c r="O15" s="146">
        <v>3</v>
      </c>
      <c r="P15" s="147">
        <v>11830</v>
      </c>
      <c r="Q15" s="154">
        <v>2</v>
      </c>
      <c r="R15" s="147">
        <v>12640</v>
      </c>
      <c r="S15" s="155">
        <v>5</v>
      </c>
      <c r="T15" s="163">
        <f t="shared" si="0"/>
        <v>150070</v>
      </c>
      <c r="U15" s="164">
        <f t="shared" si="1"/>
        <v>32</v>
      </c>
      <c r="V15" s="165">
        <v>7</v>
      </c>
    </row>
    <row r="16" s="119" customFormat="1" spans="1:22">
      <c r="A16" s="159">
        <v>8</v>
      </c>
      <c r="B16" s="144" t="s">
        <v>36</v>
      </c>
      <c r="C16" s="168" t="s">
        <v>56</v>
      </c>
      <c r="D16" s="171">
        <v>33000</v>
      </c>
      <c r="E16" s="172">
        <v>3</v>
      </c>
      <c r="F16" s="173">
        <v>34175</v>
      </c>
      <c r="G16" s="172">
        <v>2</v>
      </c>
      <c r="H16" s="147">
        <v>34750</v>
      </c>
      <c r="I16" s="146">
        <v>3</v>
      </c>
      <c r="J16" s="150">
        <v>25625</v>
      </c>
      <c r="K16" s="151">
        <v>2</v>
      </c>
      <c r="L16" s="173">
        <v>2430</v>
      </c>
      <c r="M16" s="172">
        <v>4</v>
      </c>
      <c r="N16" s="174">
        <v>2740</v>
      </c>
      <c r="O16" s="175">
        <v>9</v>
      </c>
      <c r="P16" s="173">
        <v>6595</v>
      </c>
      <c r="Q16" s="176">
        <v>5</v>
      </c>
      <c r="R16" s="174">
        <v>13740</v>
      </c>
      <c r="S16" s="177">
        <v>6</v>
      </c>
      <c r="T16" s="178">
        <f t="shared" si="0"/>
        <v>153055</v>
      </c>
      <c r="U16" s="179">
        <f t="shared" si="1"/>
        <v>34</v>
      </c>
      <c r="V16" s="165">
        <v>8</v>
      </c>
    </row>
    <row r="17" s="119" customFormat="1" spans="1:22">
      <c r="A17" s="159">
        <v>9</v>
      </c>
      <c r="B17" s="144" t="s">
        <v>37</v>
      </c>
      <c r="C17" s="115" t="s">
        <v>57</v>
      </c>
      <c r="D17" s="145">
        <v>37275</v>
      </c>
      <c r="E17" s="146">
        <v>6</v>
      </c>
      <c r="F17" s="147">
        <v>38800</v>
      </c>
      <c r="G17" s="146">
        <v>5</v>
      </c>
      <c r="H17" s="150">
        <v>12825</v>
      </c>
      <c r="I17" s="151">
        <v>4</v>
      </c>
      <c r="J17" s="169">
        <v>13425</v>
      </c>
      <c r="K17" s="170">
        <v>9</v>
      </c>
      <c r="L17" s="147">
        <v>8010</v>
      </c>
      <c r="M17" s="146">
        <v>1</v>
      </c>
      <c r="N17" s="152">
        <v>5370</v>
      </c>
      <c r="O17" s="153">
        <v>6</v>
      </c>
      <c r="P17" s="147">
        <v>12830</v>
      </c>
      <c r="Q17" s="154">
        <v>1</v>
      </c>
      <c r="R17" s="147">
        <v>17860</v>
      </c>
      <c r="S17" s="155">
        <v>2</v>
      </c>
      <c r="T17" s="163">
        <f t="shared" si="0"/>
        <v>146395</v>
      </c>
      <c r="U17" s="164">
        <f t="shared" si="1"/>
        <v>34</v>
      </c>
      <c r="V17" s="165">
        <v>9</v>
      </c>
    </row>
    <row r="18" s="119" customFormat="1" spans="1:22">
      <c r="A18" s="159">
        <v>10</v>
      </c>
      <c r="B18" s="144" t="s">
        <v>30</v>
      </c>
      <c r="C18" s="115" t="s">
        <v>58</v>
      </c>
      <c r="D18" s="145">
        <v>42825</v>
      </c>
      <c r="E18" s="146">
        <v>1</v>
      </c>
      <c r="F18" s="147">
        <v>22350</v>
      </c>
      <c r="G18" s="146">
        <v>4</v>
      </c>
      <c r="H18" s="169">
        <v>19275</v>
      </c>
      <c r="I18" s="170">
        <v>7</v>
      </c>
      <c r="J18" s="148">
        <v>18450</v>
      </c>
      <c r="K18" s="149">
        <v>6</v>
      </c>
      <c r="L18" s="147">
        <v>4730</v>
      </c>
      <c r="M18" s="146">
        <v>3</v>
      </c>
      <c r="N18" s="152">
        <v>4150</v>
      </c>
      <c r="O18" s="153">
        <v>8</v>
      </c>
      <c r="P18" s="147">
        <v>8940</v>
      </c>
      <c r="Q18" s="154">
        <v>2</v>
      </c>
      <c r="R18" s="147">
        <v>15110</v>
      </c>
      <c r="S18" s="155">
        <v>4</v>
      </c>
      <c r="T18" s="163">
        <f t="shared" si="0"/>
        <v>135830</v>
      </c>
      <c r="U18" s="164">
        <f t="shared" si="1"/>
        <v>35</v>
      </c>
      <c r="V18" s="165">
        <v>10</v>
      </c>
    </row>
    <row r="19" s="119" customFormat="1" spans="1:22">
      <c r="A19" s="159">
        <v>11</v>
      </c>
      <c r="B19" s="180" t="s">
        <v>27</v>
      </c>
      <c r="C19" s="115" t="s">
        <v>53</v>
      </c>
      <c r="D19" s="145">
        <v>23175</v>
      </c>
      <c r="E19" s="146">
        <v>5</v>
      </c>
      <c r="F19" s="147">
        <v>37175</v>
      </c>
      <c r="G19" s="146">
        <v>2</v>
      </c>
      <c r="H19" s="169">
        <v>8675</v>
      </c>
      <c r="I19" s="170">
        <v>11</v>
      </c>
      <c r="J19" s="169">
        <v>14650</v>
      </c>
      <c r="K19" s="170">
        <v>11</v>
      </c>
      <c r="L19" s="147">
        <v>3910</v>
      </c>
      <c r="M19" s="146">
        <v>2</v>
      </c>
      <c r="N19" s="147">
        <v>4000</v>
      </c>
      <c r="O19" s="146">
        <v>2</v>
      </c>
      <c r="P19" s="147">
        <v>11070</v>
      </c>
      <c r="Q19" s="154">
        <v>3.5</v>
      </c>
      <c r="R19" s="147">
        <v>17390</v>
      </c>
      <c r="S19" s="155">
        <v>1</v>
      </c>
      <c r="T19" s="163">
        <f t="shared" si="0"/>
        <v>120045</v>
      </c>
      <c r="U19" s="164">
        <f t="shared" si="1"/>
        <v>37.5</v>
      </c>
      <c r="V19" s="165">
        <v>11</v>
      </c>
    </row>
    <row r="20" s="119" customFormat="1" spans="1:22">
      <c r="A20" s="159">
        <v>12</v>
      </c>
      <c r="B20" s="180" t="s">
        <v>49</v>
      </c>
      <c r="C20" s="115" t="s">
        <v>55</v>
      </c>
      <c r="D20" s="145">
        <v>31450</v>
      </c>
      <c r="E20" s="146">
        <v>5</v>
      </c>
      <c r="F20" s="147">
        <v>24125</v>
      </c>
      <c r="G20" s="146">
        <v>2</v>
      </c>
      <c r="H20" s="150">
        <v>13100</v>
      </c>
      <c r="I20" s="151">
        <v>3</v>
      </c>
      <c r="J20" s="160">
        <v>12625</v>
      </c>
      <c r="K20" s="161">
        <v>12</v>
      </c>
      <c r="L20" s="147">
        <v>5670</v>
      </c>
      <c r="M20" s="146">
        <v>2</v>
      </c>
      <c r="N20" s="147">
        <v>7790</v>
      </c>
      <c r="O20" s="146">
        <v>2</v>
      </c>
      <c r="P20" s="147">
        <v>7060</v>
      </c>
      <c r="Q20" s="154">
        <v>3</v>
      </c>
      <c r="R20" s="152">
        <v>11360</v>
      </c>
      <c r="S20" s="167">
        <v>10</v>
      </c>
      <c r="T20" s="163">
        <f t="shared" si="0"/>
        <v>113180</v>
      </c>
      <c r="U20" s="164">
        <f t="shared" si="1"/>
        <v>39</v>
      </c>
      <c r="V20" s="165">
        <v>12</v>
      </c>
    </row>
    <row r="21" s="119" customFormat="1" spans="1:22">
      <c r="A21" s="159">
        <v>13</v>
      </c>
      <c r="B21" s="180" t="s">
        <v>34</v>
      </c>
      <c r="C21" s="115" t="s">
        <v>59</v>
      </c>
      <c r="D21" s="145">
        <v>46750</v>
      </c>
      <c r="E21" s="146">
        <v>2</v>
      </c>
      <c r="F21" s="147">
        <v>19775</v>
      </c>
      <c r="G21" s="153">
        <v>9</v>
      </c>
      <c r="H21" s="148">
        <v>29800</v>
      </c>
      <c r="I21" s="149">
        <v>2</v>
      </c>
      <c r="J21" s="150">
        <v>26925</v>
      </c>
      <c r="K21" s="151">
        <v>2</v>
      </c>
      <c r="L21" s="152">
        <v>2430</v>
      </c>
      <c r="M21" s="153">
        <v>10</v>
      </c>
      <c r="N21" s="147">
        <v>3780</v>
      </c>
      <c r="O21" s="146">
        <v>8</v>
      </c>
      <c r="P21" s="147">
        <v>11040</v>
      </c>
      <c r="Q21" s="154">
        <v>1</v>
      </c>
      <c r="R21" s="147">
        <v>10870</v>
      </c>
      <c r="S21" s="155">
        <v>7</v>
      </c>
      <c r="T21" s="163">
        <f t="shared" si="0"/>
        <v>151370</v>
      </c>
      <c r="U21" s="164">
        <f t="shared" si="1"/>
        <v>41</v>
      </c>
      <c r="V21" s="165">
        <v>13</v>
      </c>
    </row>
    <row r="22" s="119" customFormat="1" spans="1:22">
      <c r="A22" s="159">
        <v>14</v>
      </c>
      <c r="B22" s="180" t="s">
        <v>33</v>
      </c>
      <c r="C22" s="115" t="s">
        <v>60</v>
      </c>
      <c r="D22" s="166">
        <v>33175</v>
      </c>
      <c r="E22" s="153">
        <v>8</v>
      </c>
      <c r="F22" s="152">
        <v>18475</v>
      </c>
      <c r="G22" s="153">
        <v>10</v>
      </c>
      <c r="H22" s="181">
        <v>12075</v>
      </c>
      <c r="I22" s="182">
        <v>5</v>
      </c>
      <c r="J22" s="150">
        <v>25025</v>
      </c>
      <c r="K22" s="151">
        <v>3</v>
      </c>
      <c r="L22" s="147">
        <v>2350</v>
      </c>
      <c r="M22" s="146">
        <v>5</v>
      </c>
      <c r="N22" s="147">
        <v>3580</v>
      </c>
      <c r="O22" s="146">
        <v>4</v>
      </c>
      <c r="P22" s="147">
        <v>7875</v>
      </c>
      <c r="Q22" s="154">
        <v>5</v>
      </c>
      <c r="R22" s="147">
        <v>16810</v>
      </c>
      <c r="S22" s="155">
        <v>1</v>
      </c>
      <c r="T22" s="163">
        <f t="shared" si="0"/>
        <v>119365</v>
      </c>
      <c r="U22" s="164">
        <f t="shared" si="1"/>
        <v>41</v>
      </c>
      <c r="V22" s="165">
        <v>14</v>
      </c>
    </row>
    <row r="23" s="119" customFormat="1" spans="1:22">
      <c r="A23" s="159">
        <v>15</v>
      </c>
      <c r="B23" s="180" t="s">
        <v>30</v>
      </c>
      <c r="C23" s="115" t="s">
        <v>64</v>
      </c>
      <c r="D23" s="145">
        <v>23675</v>
      </c>
      <c r="E23" s="146">
        <v>6</v>
      </c>
      <c r="F23" s="147">
        <v>30500</v>
      </c>
      <c r="G23" s="146">
        <v>3</v>
      </c>
      <c r="H23" s="160">
        <v>23825</v>
      </c>
      <c r="I23" s="161">
        <v>8</v>
      </c>
      <c r="J23" s="150">
        <v>28450</v>
      </c>
      <c r="K23" s="151">
        <v>5</v>
      </c>
      <c r="L23" s="147">
        <v>5360</v>
      </c>
      <c r="M23" s="146">
        <v>4</v>
      </c>
      <c r="N23" s="147">
        <v>3810</v>
      </c>
      <c r="O23" s="146">
        <v>3</v>
      </c>
      <c r="P23" s="147">
        <v>8380</v>
      </c>
      <c r="Q23" s="154">
        <v>4</v>
      </c>
      <c r="R23" s="152">
        <v>10250</v>
      </c>
      <c r="S23" s="167">
        <v>10</v>
      </c>
      <c r="T23" s="163">
        <f t="shared" si="0"/>
        <v>134250</v>
      </c>
      <c r="U23" s="164">
        <f t="shared" si="1"/>
        <v>43</v>
      </c>
      <c r="V23" s="165">
        <v>15</v>
      </c>
    </row>
    <row r="24" s="119" customFormat="1" spans="1:22">
      <c r="A24" s="159">
        <v>16</v>
      </c>
      <c r="B24" s="180" t="s">
        <v>31</v>
      </c>
      <c r="C24" s="115" t="s">
        <v>70</v>
      </c>
      <c r="D24" s="145">
        <v>28700</v>
      </c>
      <c r="E24" s="146">
        <v>7</v>
      </c>
      <c r="F24" s="147">
        <v>18575</v>
      </c>
      <c r="G24" s="146">
        <v>6</v>
      </c>
      <c r="H24" s="150">
        <v>14125</v>
      </c>
      <c r="I24" s="151">
        <v>2</v>
      </c>
      <c r="J24" s="150">
        <v>30475</v>
      </c>
      <c r="K24" s="151">
        <v>2</v>
      </c>
      <c r="L24" s="147">
        <v>4130</v>
      </c>
      <c r="M24" s="146">
        <v>5</v>
      </c>
      <c r="N24" s="147">
        <v>5390</v>
      </c>
      <c r="O24" s="146">
        <v>6</v>
      </c>
      <c r="P24" s="152">
        <v>6195</v>
      </c>
      <c r="Q24" s="162">
        <v>8</v>
      </c>
      <c r="R24" s="152">
        <v>13080</v>
      </c>
      <c r="S24" s="167">
        <v>7</v>
      </c>
      <c r="T24" s="163">
        <f t="shared" si="0"/>
        <v>120670</v>
      </c>
      <c r="U24" s="164">
        <f t="shared" si="1"/>
        <v>43</v>
      </c>
      <c r="V24" s="165">
        <v>16</v>
      </c>
    </row>
    <row r="25" s="119" customFormat="1" spans="1:22">
      <c r="A25" s="159">
        <v>17</v>
      </c>
      <c r="B25" s="180" t="s">
        <v>49</v>
      </c>
      <c r="C25" s="115" t="s">
        <v>63</v>
      </c>
      <c r="D25" s="145">
        <v>33025</v>
      </c>
      <c r="E25" s="146">
        <v>5</v>
      </c>
      <c r="F25" s="147">
        <v>25500</v>
      </c>
      <c r="G25" s="146">
        <v>6</v>
      </c>
      <c r="H25" s="150">
        <v>36025</v>
      </c>
      <c r="I25" s="151">
        <v>1</v>
      </c>
      <c r="J25" s="148">
        <v>24500</v>
      </c>
      <c r="K25" s="149">
        <v>4</v>
      </c>
      <c r="L25" s="152">
        <v>2090</v>
      </c>
      <c r="M25" s="153">
        <v>7</v>
      </c>
      <c r="N25" s="152">
        <v>1440</v>
      </c>
      <c r="O25" s="153">
        <v>12</v>
      </c>
      <c r="P25" s="147">
        <v>10290</v>
      </c>
      <c r="Q25" s="154">
        <v>4</v>
      </c>
      <c r="R25" s="147">
        <v>11990</v>
      </c>
      <c r="S25" s="155">
        <v>5</v>
      </c>
      <c r="T25" s="163">
        <f t="shared" si="0"/>
        <v>144860</v>
      </c>
      <c r="U25" s="164">
        <f t="shared" si="1"/>
        <v>44</v>
      </c>
      <c r="V25" s="165">
        <v>17</v>
      </c>
    </row>
    <row r="26" s="119" customFormat="1" spans="1:22">
      <c r="A26" s="159">
        <v>18</v>
      </c>
      <c r="B26" s="180" t="s">
        <v>35</v>
      </c>
      <c r="C26" s="115" t="s">
        <v>68</v>
      </c>
      <c r="D26" s="145">
        <v>28700</v>
      </c>
      <c r="E26" s="146">
        <v>4</v>
      </c>
      <c r="F26" s="147">
        <v>22375</v>
      </c>
      <c r="G26" s="146">
        <v>3</v>
      </c>
      <c r="H26" s="150">
        <v>31850</v>
      </c>
      <c r="I26" s="151">
        <v>6</v>
      </c>
      <c r="J26" s="150">
        <v>22625</v>
      </c>
      <c r="K26" s="151">
        <v>6</v>
      </c>
      <c r="L26" s="147">
        <v>1750</v>
      </c>
      <c r="M26" s="146">
        <v>7</v>
      </c>
      <c r="N26" s="152">
        <v>2770</v>
      </c>
      <c r="O26" s="153">
        <v>8</v>
      </c>
      <c r="P26" s="152">
        <v>9065</v>
      </c>
      <c r="Q26" s="162">
        <v>8</v>
      </c>
      <c r="R26" s="147">
        <v>14340</v>
      </c>
      <c r="S26" s="155">
        <v>2</v>
      </c>
      <c r="T26" s="163">
        <f t="shared" si="0"/>
        <v>133475</v>
      </c>
      <c r="U26" s="164">
        <f t="shared" si="1"/>
        <v>44</v>
      </c>
      <c r="V26" s="165">
        <v>18</v>
      </c>
    </row>
    <row r="27" s="119" customFormat="1" spans="1:22">
      <c r="A27" s="159">
        <v>19</v>
      </c>
      <c r="B27" s="180" t="s">
        <v>61</v>
      </c>
      <c r="C27" s="115" t="s">
        <v>62</v>
      </c>
      <c r="D27" s="145">
        <v>39975</v>
      </c>
      <c r="E27" s="146">
        <v>1</v>
      </c>
      <c r="F27" s="147">
        <v>27350</v>
      </c>
      <c r="G27" s="146">
        <v>5</v>
      </c>
      <c r="H27" s="147">
        <v>25300</v>
      </c>
      <c r="I27" s="146">
        <v>5</v>
      </c>
      <c r="J27" s="150">
        <v>21500</v>
      </c>
      <c r="K27" s="151">
        <v>5</v>
      </c>
      <c r="L27" s="152"/>
      <c r="M27" s="153">
        <v>13</v>
      </c>
      <c r="N27" s="147">
        <v>5400</v>
      </c>
      <c r="O27" s="146">
        <v>3</v>
      </c>
      <c r="P27" s="152">
        <v>7705</v>
      </c>
      <c r="Q27" s="162">
        <v>8</v>
      </c>
      <c r="R27" s="147">
        <v>13640</v>
      </c>
      <c r="S27" s="155">
        <v>5</v>
      </c>
      <c r="T27" s="163">
        <f t="shared" si="0"/>
        <v>140870</v>
      </c>
      <c r="U27" s="164">
        <f t="shared" si="1"/>
        <v>45</v>
      </c>
      <c r="V27" s="165">
        <v>19</v>
      </c>
    </row>
    <row r="28" s="119" customFormat="1" ht="14.25" customHeight="1" spans="1:22">
      <c r="A28" s="159">
        <v>20</v>
      </c>
      <c r="B28" s="180" t="s">
        <v>33</v>
      </c>
      <c r="C28" s="115" t="s">
        <v>66</v>
      </c>
      <c r="D28" s="166">
        <v>24950</v>
      </c>
      <c r="E28" s="153">
        <v>9</v>
      </c>
      <c r="F28" s="147">
        <v>33925</v>
      </c>
      <c r="G28" s="146">
        <v>7</v>
      </c>
      <c r="H28" s="148">
        <v>22800</v>
      </c>
      <c r="I28" s="149">
        <v>4</v>
      </c>
      <c r="J28" s="169">
        <v>15725</v>
      </c>
      <c r="K28" s="170">
        <v>9</v>
      </c>
      <c r="L28" s="147">
        <v>3060</v>
      </c>
      <c r="M28" s="146">
        <v>4</v>
      </c>
      <c r="N28" s="147">
        <v>7990</v>
      </c>
      <c r="O28" s="146">
        <v>1</v>
      </c>
      <c r="P28" s="147">
        <v>10500</v>
      </c>
      <c r="Q28" s="154">
        <v>5</v>
      </c>
      <c r="R28" s="147">
        <v>12590</v>
      </c>
      <c r="S28" s="155">
        <v>6</v>
      </c>
      <c r="T28" s="163">
        <f t="shared" si="0"/>
        <v>131540</v>
      </c>
      <c r="U28" s="164">
        <f t="shared" si="1"/>
        <v>45</v>
      </c>
      <c r="V28" s="165">
        <v>20</v>
      </c>
    </row>
    <row r="29" s="119" customFormat="1" spans="1:22">
      <c r="A29" s="159">
        <v>21</v>
      </c>
      <c r="B29" s="180" t="s">
        <v>49</v>
      </c>
      <c r="C29" s="115" t="s">
        <v>67</v>
      </c>
      <c r="D29" s="145">
        <v>44225</v>
      </c>
      <c r="E29" s="146">
        <v>1</v>
      </c>
      <c r="F29" s="147">
        <v>20050</v>
      </c>
      <c r="G29" s="146">
        <v>5</v>
      </c>
      <c r="H29" s="147">
        <v>28475</v>
      </c>
      <c r="I29" s="146">
        <v>7</v>
      </c>
      <c r="J29" s="150">
        <v>15675</v>
      </c>
      <c r="K29" s="151">
        <v>7</v>
      </c>
      <c r="L29" s="152">
        <v>3490</v>
      </c>
      <c r="M29" s="153">
        <v>7</v>
      </c>
      <c r="N29" s="147">
        <v>8410</v>
      </c>
      <c r="O29" s="146">
        <v>1</v>
      </c>
      <c r="P29" s="152">
        <v>5985</v>
      </c>
      <c r="Q29" s="162">
        <v>11</v>
      </c>
      <c r="R29" s="147">
        <v>12290</v>
      </c>
      <c r="S29" s="155">
        <v>7</v>
      </c>
      <c r="T29" s="163">
        <f t="shared" si="0"/>
        <v>138600</v>
      </c>
      <c r="U29" s="164">
        <f t="shared" si="1"/>
        <v>46</v>
      </c>
      <c r="V29" s="165">
        <v>21</v>
      </c>
    </row>
    <row r="30" s="119" customFormat="1" spans="1:22">
      <c r="A30" s="159">
        <v>22</v>
      </c>
      <c r="B30" s="180" t="s">
        <v>27</v>
      </c>
      <c r="C30" s="115" t="s">
        <v>71</v>
      </c>
      <c r="D30" s="145">
        <v>38450</v>
      </c>
      <c r="E30" s="146">
        <v>5</v>
      </c>
      <c r="F30" s="152">
        <v>16075</v>
      </c>
      <c r="G30" s="153">
        <v>8</v>
      </c>
      <c r="H30" s="150">
        <v>34375</v>
      </c>
      <c r="I30" s="151">
        <v>1</v>
      </c>
      <c r="J30" s="150">
        <v>15850</v>
      </c>
      <c r="K30" s="151">
        <v>5</v>
      </c>
      <c r="L30" s="147">
        <v>2310</v>
      </c>
      <c r="M30" s="146">
        <v>7</v>
      </c>
      <c r="N30" s="147">
        <v>5170</v>
      </c>
      <c r="O30" s="146">
        <v>7</v>
      </c>
      <c r="P30" s="147">
        <v>8015</v>
      </c>
      <c r="Q30" s="154">
        <v>4</v>
      </c>
      <c r="R30" s="152">
        <v>10380</v>
      </c>
      <c r="S30" s="167">
        <v>10</v>
      </c>
      <c r="T30" s="163">
        <f t="shared" si="0"/>
        <v>130625</v>
      </c>
      <c r="U30" s="164">
        <f t="shared" si="1"/>
        <v>47</v>
      </c>
      <c r="V30" s="165">
        <v>22</v>
      </c>
    </row>
    <row r="31" s="119" customFormat="1" spans="1:22">
      <c r="A31" s="159">
        <v>23</v>
      </c>
      <c r="B31" s="144" t="s">
        <v>30</v>
      </c>
      <c r="C31" s="115" t="s">
        <v>72</v>
      </c>
      <c r="D31" s="145">
        <v>19725</v>
      </c>
      <c r="E31" s="146">
        <v>8</v>
      </c>
      <c r="F31" s="147">
        <v>41125</v>
      </c>
      <c r="G31" s="146">
        <v>1</v>
      </c>
      <c r="H31" s="169">
        <v>9675</v>
      </c>
      <c r="I31" s="170">
        <v>8</v>
      </c>
      <c r="J31" s="183">
        <v>19875</v>
      </c>
      <c r="K31" s="184">
        <v>7</v>
      </c>
      <c r="L31" s="147">
        <v>4400</v>
      </c>
      <c r="M31" s="146">
        <v>1</v>
      </c>
      <c r="N31" s="147">
        <v>6320</v>
      </c>
      <c r="O31" s="146">
        <v>4</v>
      </c>
      <c r="P31" s="152">
        <v>5265</v>
      </c>
      <c r="Q31" s="162">
        <v>10</v>
      </c>
      <c r="R31" s="147">
        <v>11020</v>
      </c>
      <c r="S31" s="155">
        <v>8</v>
      </c>
      <c r="T31" s="163">
        <f t="shared" si="0"/>
        <v>117405</v>
      </c>
      <c r="U31" s="164">
        <f t="shared" si="1"/>
        <v>47</v>
      </c>
      <c r="V31" s="165">
        <v>23</v>
      </c>
    </row>
    <row r="32" s="119" customFormat="1" spans="1:22">
      <c r="A32" s="159">
        <v>24</v>
      </c>
      <c r="B32" s="144" t="s">
        <v>28</v>
      </c>
      <c r="C32" s="115" t="s">
        <v>69</v>
      </c>
      <c r="D32" s="145">
        <v>33300</v>
      </c>
      <c r="E32" s="146">
        <v>6</v>
      </c>
      <c r="F32" s="147">
        <v>36650</v>
      </c>
      <c r="G32" s="146">
        <v>1</v>
      </c>
      <c r="H32" s="150">
        <v>17425</v>
      </c>
      <c r="I32" s="151">
        <v>6</v>
      </c>
      <c r="J32" s="150">
        <v>18900</v>
      </c>
      <c r="K32" s="151">
        <v>8</v>
      </c>
      <c r="L32" s="152">
        <v>1480</v>
      </c>
      <c r="M32" s="153">
        <v>9</v>
      </c>
      <c r="N32" s="147">
        <v>6440</v>
      </c>
      <c r="O32" s="146">
        <v>3</v>
      </c>
      <c r="P32" s="147">
        <v>7055</v>
      </c>
      <c r="Q32" s="154">
        <v>4</v>
      </c>
      <c r="R32" s="152">
        <v>11210</v>
      </c>
      <c r="S32" s="167">
        <v>11</v>
      </c>
      <c r="T32" s="163">
        <f t="shared" si="0"/>
        <v>132460</v>
      </c>
      <c r="U32" s="164">
        <f t="shared" si="1"/>
        <v>48</v>
      </c>
      <c r="V32" s="165">
        <v>24</v>
      </c>
    </row>
    <row r="33" s="119" customFormat="1" spans="1:22">
      <c r="A33" s="159">
        <v>25</v>
      </c>
      <c r="B33" s="144" t="s">
        <v>31</v>
      </c>
      <c r="C33" s="115" t="s">
        <v>73</v>
      </c>
      <c r="D33" s="145">
        <v>32975</v>
      </c>
      <c r="E33" s="146">
        <v>4</v>
      </c>
      <c r="F33" s="152">
        <v>26825</v>
      </c>
      <c r="G33" s="153">
        <v>9</v>
      </c>
      <c r="H33" s="150">
        <v>19325</v>
      </c>
      <c r="I33" s="151">
        <v>6</v>
      </c>
      <c r="J33" s="150">
        <v>28625</v>
      </c>
      <c r="K33" s="151">
        <v>4</v>
      </c>
      <c r="L33" s="152">
        <v>1650</v>
      </c>
      <c r="M33" s="153">
        <v>10</v>
      </c>
      <c r="N33" s="147">
        <v>3930</v>
      </c>
      <c r="O33" s="146">
        <v>7</v>
      </c>
      <c r="P33" s="147">
        <v>9990</v>
      </c>
      <c r="Q33" s="154">
        <v>6</v>
      </c>
      <c r="R33" s="147">
        <v>13880</v>
      </c>
      <c r="S33" s="155">
        <v>3</v>
      </c>
      <c r="T33" s="163">
        <f t="shared" si="0"/>
        <v>137200</v>
      </c>
      <c r="U33" s="164">
        <f t="shared" si="1"/>
        <v>49</v>
      </c>
      <c r="V33" s="165">
        <v>25</v>
      </c>
    </row>
    <row r="34" s="119" customFormat="1" spans="1:22">
      <c r="A34" s="159">
        <v>26</v>
      </c>
      <c r="B34" s="144" t="s">
        <v>30</v>
      </c>
      <c r="C34" s="115" t="s">
        <v>65</v>
      </c>
      <c r="D34" s="145">
        <v>45400</v>
      </c>
      <c r="E34" s="146">
        <v>3</v>
      </c>
      <c r="F34" s="147">
        <v>22150</v>
      </c>
      <c r="G34" s="146">
        <v>4</v>
      </c>
      <c r="H34" s="150">
        <v>28075</v>
      </c>
      <c r="I34" s="151">
        <v>3</v>
      </c>
      <c r="J34" s="169">
        <v>7675</v>
      </c>
      <c r="K34" s="170">
        <v>12</v>
      </c>
      <c r="L34" s="147">
        <v>4500</v>
      </c>
      <c r="M34" s="146">
        <v>4</v>
      </c>
      <c r="N34" s="147">
        <v>3470</v>
      </c>
      <c r="O34" s="146">
        <v>4</v>
      </c>
      <c r="P34" s="152">
        <v>5400</v>
      </c>
      <c r="Q34" s="162">
        <v>12</v>
      </c>
      <c r="R34" s="147">
        <v>9790</v>
      </c>
      <c r="S34" s="155">
        <v>9</v>
      </c>
      <c r="T34" s="163">
        <f t="shared" si="0"/>
        <v>126460</v>
      </c>
      <c r="U34" s="164">
        <f t="shared" si="1"/>
        <v>51</v>
      </c>
      <c r="V34" s="165">
        <v>26</v>
      </c>
    </row>
    <row r="35" s="119" customFormat="1" spans="1:22">
      <c r="A35" s="159">
        <v>27</v>
      </c>
      <c r="B35" s="144" t="s">
        <v>31</v>
      </c>
      <c r="C35" s="115" t="s">
        <v>75</v>
      </c>
      <c r="D35" s="145">
        <v>25375</v>
      </c>
      <c r="E35" s="146">
        <v>4</v>
      </c>
      <c r="F35" s="145">
        <v>19100</v>
      </c>
      <c r="G35" s="146">
        <v>6</v>
      </c>
      <c r="H35" s="150">
        <v>32700</v>
      </c>
      <c r="I35" s="151">
        <v>5</v>
      </c>
      <c r="J35" s="152">
        <v>19300</v>
      </c>
      <c r="K35" s="153">
        <v>11</v>
      </c>
      <c r="L35" s="152">
        <v>1360</v>
      </c>
      <c r="M35" s="153">
        <v>10</v>
      </c>
      <c r="N35" s="185">
        <v>3180</v>
      </c>
      <c r="O35" s="146">
        <v>6</v>
      </c>
      <c r="P35" s="147">
        <v>7340</v>
      </c>
      <c r="Q35" s="154">
        <v>6</v>
      </c>
      <c r="R35" s="147">
        <v>17560</v>
      </c>
      <c r="S35" s="155">
        <v>4</v>
      </c>
      <c r="T35" s="163">
        <f t="shared" si="0"/>
        <v>125915</v>
      </c>
      <c r="U35" s="164">
        <f t="shared" si="1"/>
        <v>52</v>
      </c>
      <c r="V35" s="165">
        <v>27</v>
      </c>
    </row>
    <row r="36" s="119" customFormat="1" spans="1:22">
      <c r="A36" s="159">
        <v>28</v>
      </c>
      <c r="B36" s="144" t="s">
        <v>31</v>
      </c>
      <c r="C36" s="115" t="s">
        <v>74</v>
      </c>
      <c r="D36" s="145">
        <v>21425</v>
      </c>
      <c r="E36" s="146">
        <v>7</v>
      </c>
      <c r="F36" s="147">
        <v>18175</v>
      </c>
      <c r="G36" s="146">
        <v>11</v>
      </c>
      <c r="H36" s="147">
        <v>26725</v>
      </c>
      <c r="I36" s="146">
        <v>4</v>
      </c>
      <c r="J36" s="150">
        <v>21875</v>
      </c>
      <c r="K36" s="151">
        <v>4</v>
      </c>
      <c r="L36" s="152">
        <v>2440</v>
      </c>
      <c r="M36" s="153">
        <v>11</v>
      </c>
      <c r="N36" s="152">
        <v>2350</v>
      </c>
      <c r="O36" s="153">
        <v>11</v>
      </c>
      <c r="P36" s="147">
        <v>11620</v>
      </c>
      <c r="Q36" s="154">
        <v>2</v>
      </c>
      <c r="R36" s="147">
        <v>13550</v>
      </c>
      <c r="S36" s="155">
        <v>3</v>
      </c>
      <c r="T36" s="163">
        <f t="shared" si="0"/>
        <v>118160</v>
      </c>
      <c r="U36" s="164">
        <f t="shared" si="1"/>
        <v>53</v>
      </c>
      <c r="V36" s="165">
        <v>28</v>
      </c>
    </row>
    <row r="37" s="119" customFormat="1" spans="1:22">
      <c r="A37" s="159">
        <v>29</v>
      </c>
      <c r="B37" s="144" t="s">
        <v>33</v>
      </c>
      <c r="C37" s="115" t="s">
        <v>76</v>
      </c>
      <c r="D37" s="166">
        <v>17150</v>
      </c>
      <c r="E37" s="153">
        <v>12</v>
      </c>
      <c r="F37" s="152">
        <v>14375</v>
      </c>
      <c r="G37" s="153">
        <v>10</v>
      </c>
      <c r="H37" s="150">
        <v>28600</v>
      </c>
      <c r="I37" s="151">
        <v>3</v>
      </c>
      <c r="J37" s="150">
        <v>22100</v>
      </c>
      <c r="K37" s="151">
        <v>8</v>
      </c>
      <c r="L37" s="147">
        <v>1660</v>
      </c>
      <c r="M37" s="146">
        <v>9</v>
      </c>
      <c r="N37" s="147">
        <v>4900</v>
      </c>
      <c r="O37" s="146">
        <v>2</v>
      </c>
      <c r="P37" s="147">
        <v>7870</v>
      </c>
      <c r="Q37" s="154">
        <v>6</v>
      </c>
      <c r="R37" s="147">
        <v>19100</v>
      </c>
      <c r="S37" s="155">
        <v>3</v>
      </c>
      <c r="T37" s="163">
        <f t="shared" si="0"/>
        <v>115755</v>
      </c>
      <c r="U37" s="164">
        <f t="shared" si="1"/>
        <v>53</v>
      </c>
      <c r="V37" s="165">
        <v>29</v>
      </c>
    </row>
    <row r="38" s="119" customFormat="1" spans="1:22">
      <c r="A38" s="159">
        <v>30</v>
      </c>
      <c r="B38" s="144" t="s">
        <v>61</v>
      </c>
      <c r="C38" s="115" t="s">
        <v>83</v>
      </c>
      <c r="D38" s="166">
        <v>18675</v>
      </c>
      <c r="E38" s="153">
        <v>10</v>
      </c>
      <c r="F38" s="147">
        <v>48100</v>
      </c>
      <c r="G38" s="146">
        <v>1</v>
      </c>
      <c r="H38" s="150">
        <v>11175</v>
      </c>
      <c r="I38" s="151">
        <v>6</v>
      </c>
      <c r="J38" s="150">
        <v>20425</v>
      </c>
      <c r="K38" s="151">
        <v>8</v>
      </c>
      <c r="L38" s="147">
        <v>3050</v>
      </c>
      <c r="M38" s="146">
        <v>8</v>
      </c>
      <c r="N38" s="147">
        <v>5150</v>
      </c>
      <c r="O38" s="146">
        <v>8</v>
      </c>
      <c r="P38" s="147">
        <v>10250</v>
      </c>
      <c r="Q38" s="154">
        <v>5</v>
      </c>
      <c r="R38" s="152">
        <v>10900</v>
      </c>
      <c r="S38" s="167">
        <v>9</v>
      </c>
      <c r="T38" s="163">
        <f t="shared" si="0"/>
        <v>127725</v>
      </c>
      <c r="U38" s="164">
        <f t="shared" si="1"/>
        <v>55</v>
      </c>
      <c r="V38" s="165">
        <v>30</v>
      </c>
    </row>
    <row r="39" s="119" customFormat="1" spans="1:22">
      <c r="A39" s="159">
        <v>31</v>
      </c>
      <c r="B39" s="144" t="s">
        <v>38</v>
      </c>
      <c r="C39" s="115" t="s">
        <v>79</v>
      </c>
      <c r="D39" s="145">
        <v>34025</v>
      </c>
      <c r="E39" s="146">
        <v>3</v>
      </c>
      <c r="F39" s="152">
        <v>18075</v>
      </c>
      <c r="G39" s="153">
        <v>11</v>
      </c>
      <c r="H39" s="150">
        <v>24275</v>
      </c>
      <c r="I39" s="151">
        <v>6</v>
      </c>
      <c r="J39" s="148">
        <v>24975</v>
      </c>
      <c r="K39" s="149">
        <v>3</v>
      </c>
      <c r="L39" s="147">
        <v>2710</v>
      </c>
      <c r="M39" s="146">
        <v>6</v>
      </c>
      <c r="N39" s="147">
        <v>3540</v>
      </c>
      <c r="O39" s="146">
        <v>9</v>
      </c>
      <c r="P39" s="152">
        <v>8245</v>
      </c>
      <c r="Q39" s="162">
        <v>10</v>
      </c>
      <c r="R39" s="147">
        <v>11290</v>
      </c>
      <c r="S39" s="155">
        <v>7</v>
      </c>
      <c r="T39" s="163">
        <f t="shared" si="0"/>
        <v>127135</v>
      </c>
      <c r="U39" s="164">
        <f t="shared" si="1"/>
        <v>55</v>
      </c>
      <c r="V39" s="165">
        <v>31</v>
      </c>
    </row>
    <row r="40" s="119" customFormat="1" spans="1:22">
      <c r="A40" s="159">
        <v>32</v>
      </c>
      <c r="B40" s="144" t="s">
        <v>28</v>
      </c>
      <c r="C40" s="115" t="s">
        <v>77</v>
      </c>
      <c r="D40" s="145">
        <v>33425</v>
      </c>
      <c r="E40" s="146">
        <v>2</v>
      </c>
      <c r="F40" s="147">
        <v>34725</v>
      </c>
      <c r="G40" s="146">
        <v>3</v>
      </c>
      <c r="H40" s="160">
        <v>15100</v>
      </c>
      <c r="I40" s="161">
        <v>12</v>
      </c>
      <c r="J40" s="150">
        <v>22925</v>
      </c>
      <c r="K40" s="151">
        <v>5</v>
      </c>
      <c r="L40" s="147">
        <v>2480</v>
      </c>
      <c r="M40" s="146">
        <v>9</v>
      </c>
      <c r="N40" s="152">
        <v>2870</v>
      </c>
      <c r="O40" s="153">
        <v>12</v>
      </c>
      <c r="P40" s="147">
        <v>7160</v>
      </c>
      <c r="Q40" s="154">
        <v>7</v>
      </c>
      <c r="R40" s="147">
        <v>11920</v>
      </c>
      <c r="S40" s="155">
        <v>6</v>
      </c>
      <c r="T40" s="163">
        <f t="shared" si="0"/>
        <v>130605</v>
      </c>
      <c r="U40" s="164">
        <f t="shared" si="1"/>
        <v>56</v>
      </c>
      <c r="V40" s="165">
        <v>32</v>
      </c>
    </row>
    <row r="41" s="119" customFormat="1" spans="1:22">
      <c r="A41" s="159">
        <v>33</v>
      </c>
      <c r="B41" s="144" t="s">
        <v>37</v>
      </c>
      <c r="C41" s="115" t="s">
        <v>80</v>
      </c>
      <c r="D41" s="166">
        <v>24750</v>
      </c>
      <c r="E41" s="153">
        <v>11</v>
      </c>
      <c r="F41" s="147">
        <v>16825</v>
      </c>
      <c r="G41" s="146">
        <v>7</v>
      </c>
      <c r="H41" s="169">
        <v>11050</v>
      </c>
      <c r="I41" s="170">
        <v>11</v>
      </c>
      <c r="J41" s="150">
        <v>24050</v>
      </c>
      <c r="K41" s="151">
        <v>5</v>
      </c>
      <c r="L41" s="147">
        <v>6040</v>
      </c>
      <c r="M41" s="146">
        <v>1</v>
      </c>
      <c r="N41" s="147">
        <v>3140</v>
      </c>
      <c r="O41" s="146">
        <v>10</v>
      </c>
      <c r="P41" s="147">
        <v>5795</v>
      </c>
      <c r="Q41" s="154">
        <v>9</v>
      </c>
      <c r="R41" s="147">
        <v>16840</v>
      </c>
      <c r="S41" s="155">
        <v>2</v>
      </c>
      <c r="T41" s="163">
        <f t="shared" si="0"/>
        <v>108490</v>
      </c>
      <c r="U41" s="164">
        <f t="shared" si="1"/>
        <v>56</v>
      </c>
      <c r="V41" s="165">
        <v>33</v>
      </c>
    </row>
    <row r="42" s="119" customFormat="1" spans="1:22">
      <c r="A42" s="159">
        <v>34</v>
      </c>
      <c r="B42" s="144" t="s">
        <v>34</v>
      </c>
      <c r="C42" s="115" t="s">
        <v>78</v>
      </c>
      <c r="D42" s="145">
        <v>24950</v>
      </c>
      <c r="E42" s="146">
        <v>9</v>
      </c>
      <c r="F42" s="147">
        <v>3102</v>
      </c>
      <c r="G42" s="146">
        <v>8</v>
      </c>
      <c r="H42" s="150">
        <v>15775</v>
      </c>
      <c r="I42" s="151">
        <v>1</v>
      </c>
      <c r="J42" s="148">
        <v>27925</v>
      </c>
      <c r="K42" s="149">
        <v>6</v>
      </c>
      <c r="L42" s="147">
        <v>3060</v>
      </c>
      <c r="M42" s="146">
        <v>3</v>
      </c>
      <c r="N42" s="152">
        <v>3560</v>
      </c>
      <c r="O42" s="153">
        <v>12</v>
      </c>
      <c r="P42" s="147">
        <v>6415</v>
      </c>
      <c r="Q42" s="154">
        <v>6</v>
      </c>
      <c r="R42" s="152">
        <v>10000</v>
      </c>
      <c r="S42" s="167">
        <v>11</v>
      </c>
      <c r="T42" s="163">
        <f t="shared" si="0"/>
        <v>94787</v>
      </c>
      <c r="U42" s="164">
        <f t="shared" si="1"/>
        <v>56</v>
      </c>
      <c r="V42" s="165">
        <v>34</v>
      </c>
    </row>
    <row r="43" s="119" customFormat="1" spans="1:22">
      <c r="A43" s="159">
        <v>35</v>
      </c>
      <c r="B43" s="144" t="s">
        <v>35</v>
      </c>
      <c r="C43" s="115" t="s">
        <v>81</v>
      </c>
      <c r="D43" s="145">
        <v>25975</v>
      </c>
      <c r="E43" s="146">
        <v>8</v>
      </c>
      <c r="F43" s="147">
        <v>38925</v>
      </c>
      <c r="G43" s="146">
        <v>4</v>
      </c>
      <c r="H43" s="150">
        <v>9100</v>
      </c>
      <c r="I43" s="151">
        <v>10</v>
      </c>
      <c r="J43" s="150">
        <v>14875</v>
      </c>
      <c r="K43" s="151">
        <v>10</v>
      </c>
      <c r="L43" s="152">
        <v>1740</v>
      </c>
      <c r="M43" s="153">
        <v>11</v>
      </c>
      <c r="N43" s="152">
        <v>1910</v>
      </c>
      <c r="O43" s="153">
        <v>11</v>
      </c>
      <c r="P43" s="147">
        <v>7560</v>
      </c>
      <c r="Q43" s="154">
        <v>1</v>
      </c>
      <c r="R43" s="147">
        <v>16140</v>
      </c>
      <c r="S43" s="155">
        <v>2</v>
      </c>
      <c r="T43" s="163">
        <f t="shared" si="0"/>
        <v>116225</v>
      </c>
      <c r="U43" s="164">
        <f t="shared" si="1"/>
        <v>57</v>
      </c>
      <c r="V43" s="165">
        <v>35</v>
      </c>
    </row>
    <row r="44" s="119" customFormat="1" spans="1:22">
      <c r="A44" s="159">
        <v>36</v>
      </c>
      <c r="B44" s="144" t="s">
        <v>35</v>
      </c>
      <c r="C44" s="115" t="s">
        <v>84</v>
      </c>
      <c r="D44" s="145">
        <v>21400</v>
      </c>
      <c r="E44" s="146">
        <v>6</v>
      </c>
      <c r="F44" s="147">
        <v>23125</v>
      </c>
      <c r="G44" s="146">
        <v>7</v>
      </c>
      <c r="H44" s="186">
        <v>14775</v>
      </c>
      <c r="I44" s="187">
        <v>10</v>
      </c>
      <c r="J44" s="150">
        <v>13450</v>
      </c>
      <c r="K44" s="151">
        <v>8</v>
      </c>
      <c r="L44" s="147">
        <v>2760</v>
      </c>
      <c r="M44" s="146">
        <v>5</v>
      </c>
      <c r="N44" s="152">
        <v>2970</v>
      </c>
      <c r="O44" s="153">
        <v>11</v>
      </c>
      <c r="P44" s="147">
        <v>9000</v>
      </c>
      <c r="Q44" s="154">
        <v>7</v>
      </c>
      <c r="R44" s="147">
        <v>15740</v>
      </c>
      <c r="S44" s="155">
        <v>3</v>
      </c>
      <c r="T44" s="163">
        <f t="shared" si="0"/>
        <v>103220</v>
      </c>
      <c r="U44" s="164">
        <f t="shared" si="1"/>
        <v>57</v>
      </c>
      <c r="V44" s="165">
        <v>36</v>
      </c>
    </row>
    <row r="45" s="119" customFormat="1" spans="1:22">
      <c r="A45" s="159">
        <v>37</v>
      </c>
      <c r="B45" s="144" t="s">
        <v>30</v>
      </c>
      <c r="C45" s="115" t="s">
        <v>85</v>
      </c>
      <c r="D45" s="145">
        <v>27975</v>
      </c>
      <c r="E45" s="146">
        <v>8</v>
      </c>
      <c r="F45" s="152">
        <v>17950</v>
      </c>
      <c r="G45" s="153">
        <v>11</v>
      </c>
      <c r="H45" s="188">
        <v>10325</v>
      </c>
      <c r="I45" s="189">
        <v>10</v>
      </c>
      <c r="J45" s="150">
        <v>24250</v>
      </c>
      <c r="K45" s="151">
        <v>4</v>
      </c>
      <c r="L45" s="147">
        <v>2460</v>
      </c>
      <c r="M45" s="146">
        <v>3</v>
      </c>
      <c r="N45" s="147">
        <v>4210</v>
      </c>
      <c r="O45" s="146">
        <v>6</v>
      </c>
      <c r="P45" s="152">
        <v>8430</v>
      </c>
      <c r="Q45" s="162">
        <v>10</v>
      </c>
      <c r="R45" s="147">
        <v>10020</v>
      </c>
      <c r="S45" s="155">
        <v>5</v>
      </c>
      <c r="T45" s="163">
        <f t="shared" si="0"/>
        <v>105620</v>
      </c>
      <c r="U45" s="164">
        <f t="shared" si="1"/>
        <v>57</v>
      </c>
      <c r="V45" s="165">
        <v>37</v>
      </c>
    </row>
    <row r="46" s="119" customFormat="1" spans="1:22">
      <c r="A46" s="159">
        <v>38</v>
      </c>
      <c r="B46" s="144" t="s">
        <v>38</v>
      </c>
      <c r="C46" s="115" t="s">
        <v>86</v>
      </c>
      <c r="D46" s="145">
        <v>38675</v>
      </c>
      <c r="E46" s="146">
        <v>4</v>
      </c>
      <c r="F46" s="147">
        <v>20600</v>
      </c>
      <c r="G46" s="146">
        <v>9</v>
      </c>
      <c r="H46" s="150">
        <v>18075</v>
      </c>
      <c r="I46" s="151">
        <v>11</v>
      </c>
      <c r="J46" s="169">
        <v>13175</v>
      </c>
      <c r="K46" s="170">
        <v>12</v>
      </c>
      <c r="L46" s="147">
        <v>1930</v>
      </c>
      <c r="M46" s="146">
        <v>8</v>
      </c>
      <c r="N46" s="147">
        <v>5840</v>
      </c>
      <c r="O46" s="146">
        <v>1</v>
      </c>
      <c r="P46" s="147">
        <v>11070</v>
      </c>
      <c r="Q46" s="154">
        <v>3.5</v>
      </c>
      <c r="R46" s="152">
        <v>10430</v>
      </c>
      <c r="S46" s="167">
        <v>11</v>
      </c>
      <c r="T46" s="163">
        <f t="shared" si="0"/>
        <v>119795</v>
      </c>
      <c r="U46" s="164">
        <f t="shared" si="1"/>
        <v>59.5</v>
      </c>
      <c r="V46" s="165">
        <v>38</v>
      </c>
    </row>
    <row r="47" s="119" customFormat="1" spans="1:22">
      <c r="A47" s="159">
        <v>39</v>
      </c>
      <c r="B47" s="144" t="s">
        <v>28</v>
      </c>
      <c r="C47" s="115" t="s">
        <v>88</v>
      </c>
      <c r="D47" s="145">
        <v>36725</v>
      </c>
      <c r="E47" s="146">
        <v>7</v>
      </c>
      <c r="F47" s="147">
        <v>15525</v>
      </c>
      <c r="G47" s="146">
        <v>9</v>
      </c>
      <c r="H47" s="150">
        <v>9875</v>
      </c>
      <c r="I47" s="151">
        <v>7</v>
      </c>
      <c r="J47" s="150">
        <v>26125</v>
      </c>
      <c r="K47" s="151">
        <v>2</v>
      </c>
      <c r="L47" s="147">
        <v>1720</v>
      </c>
      <c r="M47" s="146">
        <v>8</v>
      </c>
      <c r="N47" s="147">
        <v>3400</v>
      </c>
      <c r="O47" s="146">
        <v>5</v>
      </c>
      <c r="P47" s="152">
        <v>6665</v>
      </c>
      <c r="Q47" s="162">
        <v>10</v>
      </c>
      <c r="R47" s="152">
        <v>10070</v>
      </c>
      <c r="S47" s="167">
        <v>12</v>
      </c>
      <c r="T47" s="163">
        <f t="shared" si="0"/>
        <v>110105</v>
      </c>
      <c r="U47" s="164">
        <f t="shared" si="1"/>
        <v>60</v>
      </c>
      <c r="V47" s="165">
        <v>39</v>
      </c>
    </row>
    <row r="48" s="119" customFormat="1" spans="1:22">
      <c r="A48" s="159">
        <v>40</v>
      </c>
      <c r="B48" s="144" t="s">
        <v>37</v>
      </c>
      <c r="C48" s="115" t="s">
        <v>87</v>
      </c>
      <c r="D48" s="145">
        <v>34575</v>
      </c>
      <c r="E48" s="146">
        <v>2</v>
      </c>
      <c r="F48" s="152">
        <v>16125</v>
      </c>
      <c r="G48" s="153">
        <v>12</v>
      </c>
      <c r="H48" s="148">
        <v>35250</v>
      </c>
      <c r="I48" s="149">
        <v>1</v>
      </c>
      <c r="J48" s="169">
        <v>13600</v>
      </c>
      <c r="K48" s="170">
        <v>12</v>
      </c>
      <c r="L48" s="147">
        <v>3290</v>
      </c>
      <c r="M48" s="146">
        <v>6</v>
      </c>
      <c r="N48" s="147">
        <v>2270</v>
      </c>
      <c r="O48" s="146">
        <v>9</v>
      </c>
      <c r="P48" s="147">
        <v>8480</v>
      </c>
      <c r="Q48" s="154">
        <v>8</v>
      </c>
      <c r="R48" s="147">
        <v>9425</v>
      </c>
      <c r="S48" s="155">
        <v>11</v>
      </c>
      <c r="T48" s="163">
        <f t="shared" si="0"/>
        <v>123015</v>
      </c>
      <c r="U48" s="164">
        <f t="shared" si="1"/>
        <v>61</v>
      </c>
      <c r="V48" s="165">
        <v>40</v>
      </c>
    </row>
    <row r="49" s="119" customFormat="1" spans="1:22">
      <c r="A49" s="159">
        <v>41</v>
      </c>
      <c r="B49" s="144" t="s">
        <v>61</v>
      </c>
      <c r="C49" s="190" t="s">
        <v>90</v>
      </c>
      <c r="D49" s="145">
        <v>27475</v>
      </c>
      <c r="E49" s="146">
        <v>7</v>
      </c>
      <c r="F49" s="147">
        <v>15950</v>
      </c>
      <c r="G49" s="146">
        <v>9</v>
      </c>
      <c r="H49" s="150">
        <v>15075</v>
      </c>
      <c r="I49" s="151">
        <v>9</v>
      </c>
      <c r="J49" s="150">
        <v>18725</v>
      </c>
      <c r="K49" s="151">
        <v>9</v>
      </c>
      <c r="L49" s="147">
        <v>2860</v>
      </c>
      <c r="M49" s="146">
        <v>5.5</v>
      </c>
      <c r="N49" s="147">
        <v>4580</v>
      </c>
      <c r="O49" s="146">
        <v>1</v>
      </c>
      <c r="P49" s="152">
        <v>8450</v>
      </c>
      <c r="Q49" s="162">
        <v>9</v>
      </c>
      <c r="R49" s="152">
        <v>8790</v>
      </c>
      <c r="S49" s="167">
        <v>12</v>
      </c>
      <c r="T49" s="163">
        <f t="shared" si="0"/>
        <v>101905</v>
      </c>
      <c r="U49" s="164">
        <f t="shared" si="1"/>
        <v>61.5</v>
      </c>
      <c r="V49" s="165">
        <v>41</v>
      </c>
    </row>
    <row r="50" s="119" customFormat="1" spans="1:22">
      <c r="A50" s="159">
        <v>42</v>
      </c>
      <c r="B50" s="144" t="s">
        <v>31</v>
      </c>
      <c r="C50" s="190" t="s">
        <v>82</v>
      </c>
      <c r="D50" s="145">
        <v>30200</v>
      </c>
      <c r="E50" s="146">
        <v>9</v>
      </c>
      <c r="F50" s="147">
        <v>29450</v>
      </c>
      <c r="G50" s="146">
        <v>4</v>
      </c>
      <c r="H50" s="150">
        <v>32750</v>
      </c>
      <c r="I50" s="151">
        <v>2</v>
      </c>
      <c r="J50" s="150">
        <v>17775</v>
      </c>
      <c r="K50" s="151">
        <v>4</v>
      </c>
      <c r="L50" s="147">
        <v>550</v>
      </c>
      <c r="M50" s="146">
        <v>12</v>
      </c>
      <c r="N50" s="147">
        <v>6140</v>
      </c>
      <c r="O50" s="146">
        <v>5</v>
      </c>
      <c r="P50" s="152"/>
      <c r="Q50" s="162">
        <v>13</v>
      </c>
      <c r="R50" s="152"/>
      <c r="S50" s="167">
        <v>13</v>
      </c>
      <c r="T50" s="163">
        <f t="shared" si="0"/>
        <v>116865</v>
      </c>
      <c r="U50" s="164">
        <f t="shared" si="1"/>
        <v>62</v>
      </c>
      <c r="V50" s="165">
        <v>42</v>
      </c>
    </row>
    <row r="51" s="119" customFormat="1" spans="1:22">
      <c r="A51" s="159">
        <v>43</v>
      </c>
      <c r="B51" s="144" t="s">
        <v>36</v>
      </c>
      <c r="C51" s="190" t="s">
        <v>89</v>
      </c>
      <c r="D51" s="191">
        <v>26775</v>
      </c>
      <c r="E51" s="184">
        <v>5</v>
      </c>
      <c r="F51" s="192">
        <v>7400</v>
      </c>
      <c r="G51" s="193">
        <v>12</v>
      </c>
      <c r="H51" s="150">
        <v>23325</v>
      </c>
      <c r="I51" s="151">
        <v>8</v>
      </c>
      <c r="J51" s="148">
        <v>15975</v>
      </c>
      <c r="K51" s="149">
        <v>8</v>
      </c>
      <c r="L51" s="183">
        <v>2920</v>
      </c>
      <c r="M51" s="184">
        <v>4</v>
      </c>
      <c r="N51" s="183">
        <v>5140</v>
      </c>
      <c r="O51" s="184">
        <v>4</v>
      </c>
      <c r="P51" s="183">
        <v>8805</v>
      </c>
      <c r="Q51" s="194">
        <v>9</v>
      </c>
      <c r="R51" s="192"/>
      <c r="S51" s="195">
        <v>13</v>
      </c>
      <c r="T51" s="196">
        <f t="shared" si="0"/>
        <v>90340</v>
      </c>
      <c r="U51" s="197">
        <f t="shared" si="1"/>
        <v>63</v>
      </c>
      <c r="V51" s="165">
        <v>43</v>
      </c>
    </row>
    <row r="52" s="119" customFormat="1" spans="1:22">
      <c r="A52" s="159">
        <v>44</v>
      </c>
      <c r="B52" s="144" t="s">
        <v>61</v>
      </c>
      <c r="C52" s="190" t="s">
        <v>91</v>
      </c>
      <c r="D52" s="145">
        <v>20125</v>
      </c>
      <c r="E52" s="146">
        <v>7</v>
      </c>
      <c r="F52" s="147">
        <v>21000</v>
      </c>
      <c r="G52" s="146">
        <v>8</v>
      </c>
      <c r="H52" s="150">
        <v>21100</v>
      </c>
      <c r="I52" s="151">
        <v>9</v>
      </c>
      <c r="J52" s="147">
        <v>19250</v>
      </c>
      <c r="K52" s="146">
        <v>3</v>
      </c>
      <c r="L52" s="147">
        <v>1420</v>
      </c>
      <c r="M52" s="146">
        <v>8</v>
      </c>
      <c r="N52" s="147">
        <v>2830</v>
      </c>
      <c r="O52" s="146">
        <v>6</v>
      </c>
      <c r="P52" s="152">
        <v>5105</v>
      </c>
      <c r="Q52" s="162">
        <v>11</v>
      </c>
      <c r="R52" s="152">
        <v>9285</v>
      </c>
      <c r="S52" s="167">
        <v>12</v>
      </c>
      <c r="T52" s="163">
        <f t="shared" si="0"/>
        <v>100115</v>
      </c>
      <c r="U52" s="164">
        <f t="shared" si="1"/>
        <v>64</v>
      </c>
      <c r="V52" s="165">
        <v>44</v>
      </c>
    </row>
    <row r="53" s="119" customFormat="1" spans="1:22">
      <c r="A53" s="159">
        <v>45</v>
      </c>
      <c r="B53" s="144" t="s">
        <v>38</v>
      </c>
      <c r="C53" s="115" t="s">
        <v>94</v>
      </c>
      <c r="D53" s="145">
        <v>18825</v>
      </c>
      <c r="E53" s="146">
        <v>9</v>
      </c>
      <c r="F53" s="152">
        <v>10900</v>
      </c>
      <c r="G53" s="153">
        <v>11</v>
      </c>
      <c r="H53" s="150">
        <v>15625</v>
      </c>
      <c r="I53" s="151">
        <v>7</v>
      </c>
      <c r="J53" s="150">
        <v>15800</v>
      </c>
      <c r="K53" s="151">
        <v>6</v>
      </c>
      <c r="L53" s="152">
        <v>1370</v>
      </c>
      <c r="M53" s="153">
        <v>9</v>
      </c>
      <c r="N53" s="147">
        <v>5140</v>
      </c>
      <c r="O53" s="146">
        <v>7</v>
      </c>
      <c r="P53" s="147">
        <v>6355</v>
      </c>
      <c r="Q53" s="154">
        <v>7</v>
      </c>
      <c r="R53" s="147">
        <v>10080</v>
      </c>
      <c r="S53" s="155">
        <v>8</v>
      </c>
      <c r="T53" s="163">
        <f t="shared" si="0"/>
        <v>84095</v>
      </c>
      <c r="U53" s="164">
        <f t="shared" si="1"/>
        <v>64</v>
      </c>
      <c r="V53" s="165">
        <v>45</v>
      </c>
    </row>
    <row r="54" s="119" customFormat="1" spans="1:22">
      <c r="A54" s="159">
        <v>46</v>
      </c>
      <c r="B54" s="144" t="s">
        <v>35</v>
      </c>
      <c r="C54" s="115" t="s">
        <v>92</v>
      </c>
      <c r="D54" s="166">
        <v>19200</v>
      </c>
      <c r="E54" s="153">
        <v>12</v>
      </c>
      <c r="F54" s="147">
        <v>20725</v>
      </c>
      <c r="G54" s="146">
        <v>5</v>
      </c>
      <c r="H54" s="150">
        <v>11650</v>
      </c>
      <c r="I54" s="151">
        <v>9</v>
      </c>
      <c r="J54" s="150">
        <v>20075</v>
      </c>
      <c r="K54" s="151">
        <v>6</v>
      </c>
      <c r="L54" s="147">
        <v>4820</v>
      </c>
      <c r="M54" s="146">
        <v>5</v>
      </c>
      <c r="N54" s="147">
        <v>3110</v>
      </c>
      <c r="O54" s="146">
        <v>10</v>
      </c>
      <c r="P54" s="152">
        <v>5545</v>
      </c>
      <c r="Q54" s="162">
        <v>12</v>
      </c>
      <c r="R54" s="147">
        <v>12030</v>
      </c>
      <c r="S54" s="155">
        <v>7</v>
      </c>
      <c r="T54" s="163">
        <f t="shared" si="0"/>
        <v>97155</v>
      </c>
      <c r="U54" s="164">
        <f t="shared" si="1"/>
        <v>66</v>
      </c>
      <c r="V54" s="165">
        <v>46</v>
      </c>
    </row>
    <row r="55" s="119" customFormat="1" spans="1:22">
      <c r="A55" s="159">
        <v>47</v>
      </c>
      <c r="B55" s="144" t="s">
        <v>36</v>
      </c>
      <c r="C55" s="115" t="s">
        <v>93</v>
      </c>
      <c r="D55" s="145">
        <v>24925</v>
      </c>
      <c r="E55" s="146">
        <v>10</v>
      </c>
      <c r="F55" s="147">
        <v>31500</v>
      </c>
      <c r="G55" s="146">
        <v>4</v>
      </c>
      <c r="H55" s="147">
        <v>17100</v>
      </c>
      <c r="I55" s="146">
        <v>8</v>
      </c>
      <c r="J55" s="147">
        <v>19450</v>
      </c>
      <c r="K55" s="146">
        <v>10</v>
      </c>
      <c r="L55" s="152">
        <v>1360</v>
      </c>
      <c r="M55" s="153">
        <v>10</v>
      </c>
      <c r="N55" s="147">
        <v>3020</v>
      </c>
      <c r="O55" s="146">
        <v>8</v>
      </c>
      <c r="P55" s="152"/>
      <c r="Q55" s="162">
        <v>13</v>
      </c>
      <c r="R55" s="147">
        <v>12180</v>
      </c>
      <c r="S55" s="155">
        <v>4</v>
      </c>
      <c r="T55" s="163">
        <f t="shared" si="0"/>
        <v>109535</v>
      </c>
      <c r="U55" s="164">
        <f t="shared" si="1"/>
        <v>67</v>
      </c>
      <c r="V55" s="165">
        <v>47</v>
      </c>
    </row>
    <row r="56" s="119" customFormat="1" spans="1:22">
      <c r="A56" s="159">
        <v>48</v>
      </c>
      <c r="B56" s="144" t="s">
        <v>35</v>
      </c>
      <c r="C56" s="115" t="s">
        <v>95</v>
      </c>
      <c r="D56" s="145">
        <v>33825</v>
      </c>
      <c r="E56" s="151">
        <v>4</v>
      </c>
      <c r="F56" s="152">
        <v>17575</v>
      </c>
      <c r="G56" s="153">
        <v>12</v>
      </c>
      <c r="H56" s="147">
        <v>23975</v>
      </c>
      <c r="I56" s="146">
        <v>7</v>
      </c>
      <c r="J56" s="150">
        <v>17575</v>
      </c>
      <c r="K56" s="151">
        <v>11</v>
      </c>
      <c r="L56" s="152">
        <v>920</v>
      </c>
      <c r="M56" s="153">
        <v>11</v>
      </c>
      <c r="N56" s="147">
        <v>4910</v>
      </c>
      <c r="O56" s="146">
        <v>10</v>
      </c>
      <c r="P56" s="147">
        <v>8460</v>
      </c>
      <c r="Q56" s="154">
        <v>3</v>
      </c>
      <c r="R56" s="147">
        <v>9400</v>
      </c>
      <c r="S56" s="155">
        <v>10</v>
      </c>
      <c r="T56" s="163">
        <f t="shared" si="0"/>
        <v>116640</v>
      </c>
      <c r="U56" s="164">
        <f t="shared" si="1"/>
        <v>68</v>
      </c>
      <c r="V56" s="165">
        <v>48</v>
      </c>
    </row>
    <row r="57" s="119" customFormat="1" spans="1:22">
      <c r="A57" s="159">
        <v>49</v>
      </c>
      <c r="B57" s="144" t="s">
        <v>33</v>
      </c>
      <c r="C57" s="115" t="s">
        <v>96</v>
      </c>
      <c r="D57" s="166">
        <v>18450</v>
      </c>
      <c r="E57" s="153">
        <v>12</v>
      </c>
      <c r="F57" s="147">
        <v>16800</v>
      </c>
      <c r="G57" s="146">
        <v>7</v>
      </c>
      <c r="H57" s="150">
        <v>21900</v>
      </c>
      <c r="I57" s="151">
        <v>10</v>
      </c>
      <c r="J57" s="150">
        <v>10575</v>
      </c>
      <c r="K57" s="151">
        <v>11</v>
      </c>
      <c r="L57" s="152">
        <v>1550</v>
      </c>
      <c r="M57" s="153">
        <v>12</v>
      </c>
      <c r="N57" s="147">
        <v>3930</v>
      </c>
      <c r="O57" s="146">
        <v>9</v>
      </c>
      <c r="P57" s="147">
        <v>9700</v>
      </c>
      <c r="Q57" s="154">
        <v>7</v>
      </c>
      <c r="R57" s="147">
        <v>20220</v>
      </c>
      <c r="S57" s="155">
        <v>1</v>
      </c>
      <c r="T57" s="163">
        <f t="shared" si="0"/>
        <v>103125</v>
      </c>
      <c r="U57" s="164">
        <f t="shared" si="1"/>
        <v>69</v>
      </c>
      <c r="V57" s="165">
        <v>49</v>
      </c>
    </row>
    <row r="58" s="119" customFormat="1" spans="1:22">
      <c r="A58" s="159">
        <v>50</v>
      </c>
      <c r="B58" s="144" t="s">
        <v>38</v>
      </c>
      <c r="C58" s="168" t="s">
        <v>99</v>
      </c>
      <c r="D58" s="166">
        <v>21600</v>
      </c>
      <c r="E58" s="153">
        <v>12</v>
      </c>
      <c r="F58" s="152">
        <v>19550</v>
      </c>
      <c r="G58" s="153">
        <v>10</v>
      </c>
      <c r="H58" s="148">
        <v>9400</v>
      </c>
      <c r="I58" s="149">
        <v>9</v>
      </c>
      <c r="J58" s="148">
        <v>24700</v>
      </c>
      <c r="K58" s="149">
        <v>7</v>
      </c>
      <c r="L58" s="147">
        <v>2970</v>
      </c>
      <c r="M58" s="146">
        <v>7</v>
      </c>
      <c r="N58" s="147">
        <v>3060</v>
      </c>
      <c r="O58" s="146">
        <v>7</v>
      </c>
      <c r="P58" s="147">
        <v>6745</v>
      </c>
      <c r="Q58" s="154">
        <v>9</v>
      </c>
      <c r="R58" s="147">
        <v>12100</v>
      </c>
      <c r="S58" s="155">
        <v>8</v>
      </c>
      <c r="T58" s="163">
        <f t="shared" si="0"/>
        <v>100125</v>
      </c>
      <c r="U58" s="164">
        <f t="shared" si="1"/>
        <v>69</v>
      </c>
      <c r="V58" s="165">
        <v>50</v>
      </c>
    </row>
    <row r="59" s="119" customFormat="1" spans="1:22">
      <c r="A59" s="159">
        <v>51</v>
      </c>
      <c r="B59" s="144" t="s">
        <v>36</v>
      </c>
      <c r="C59" s="168" t="s">
        <v>97</v>
      </c>
      <c r="D59" s="145">
        <v>24075</v>
      </c>
      <c r="E59" s="146">
        <v>11</v>
      </c>
      <c r="F59" s="152">
        <v>15850</v>
      </c>
      <c r="G59" s="153">
        <v>12</v>
      </c>
      <c r="H59" s="181">
        <v>9375</v>
      </c>
      <c r="I59" s="182">
        <v>11</v>
      </c>
      <c r="J59" s="150">
        <v>20450</v>
      </c>
      <c r="K59" s="151">
        <v>9</v>
      </c>
      <c r="L59" s="147">
        <v>2780</v>
      </c>
      <c r="M59" s="146">
        <v>8</v>
      </c>
      <c r="N59" s="147">
        <v>6010</v>
      </c>
      <c r="O59" s="146">
        <v>3</v>
      </c>
      <c r="P59" s="147">
        <v>10160</v>
      </c>
      <c r="Q59" s="154">
        <v>3</v>
      </c>
      <c r="R59" s="152">
        <v>9285</v>
      </c>
      <c r="S59" s="167">
        <v>12</v>
      </c>
      <c r="T59" s="163">
        <f t="shared" si="0"/>
        <v>97985</v>
      </c>
      <c r="U59" s="164">
        <f t="shared" si="1"/>
        <v>69</v>
      </c>
      <c r="V59" s="165">
        <v>51</v>
      </c>
    </row>
    <row r="60" s="119" customFormat="1" spans="1:22">
      <c r="A60" s="159">
        <v>52</v>
      </c>
      <c r="B60" s="144" t="s">
        <v>37</v>
      </c>
      <c r="C60" s="168" t="s">
        <v>103</v>
      </c>
      <c r="D60" s="145">
        <v>21400</v>
      </c>
      <c r="E60" s="146">
        <v>8</v>
      </c>
      <c r="F60" s="147">
        <v>13900</v>
      </c>
      <c r="G60" s="146">
        <v>10</v>
      </c>
      <c r="H60" s="150">
        <v>23800</v>
      </c>
      <c r="I60" s="151">
        <v>9</v>
      </c>
      <c r="J60" s="150">
        <v>19425</v>
      </c>
      <c r="K60" s="151">
        <v>10</v>
      </c>
      <c r="L60" s="147">
        <v>2120</v>
      </c>
      <c r="M60" s="146">
        <v>6</v>
      </c>
      <c r="N60" s="152">
        <v>2460</v>
      </c>
      <c r="O60" s="153">
        <v>10</v>
      </c>
      <c r="P60" s="152">
        <v>6535</v>
      </c>
      <c r="Q60" s="162">
        <v>11</v>
      </c>
      <c r="R60" s="147">
        <v>13550</v>
      </c>
      <c r="S60" s="155">
        <v>6</v>
      </c>
      <c r="T60" s="163">
        <f t="shared" si="0"/>
        <v>103190</v>
      </c>
      <c r="U60" s="164">
        <f t="shared" si="1"/>
        <v>70</v>
      </c>
      <c r="V60" s="165">
        <v>52</v>
      </c>
    </row>
    <row r="61" s="119" customFormat="1" spans="1:22">
      <c r="A61" s="159">
        <v>53</v>
      </c>
      <c r="B61" s="144" t="s">
        <v>33</v>
      </c>
      <c r="C61" s="168" t="s">
        <v>101</v>
      </c>
      <c r="D61" s="145">
        <v>15225</v>
      </c>
      <c r="E61" s="146">
        <v>11</v>
      </c>
      <c r="F61" s="147">
        <v>28725</v>
      </c>
      <c r="G61" s="146">
        <v>5</v>
      </c>
      <c r="H61" s="150">
        <v>18700</v>
      </c>
      <c r="I61" s="151">
        <v>10</v>
      </c>
      <c r="J61" s="148">
        <v>19825</v>
      </c>
      <c r="K61" s="149">
        <v>9</v>
      </c>
      <c r="L61" s="147">
        <v>2590</v>
      </c>
      <c r="M61" s="146">
        <v>10</v>
      </c>
      <c r="N61" s="152">
        <v>2620</v>
      </c>
      <c r="O61" s="153">
        <v>11</v>
      </c>
      <c r="P61" s="152">
        <v>3550</v>
      </c>
      <c r="Q61" s="162">
        <v>12</v>
      </c>
      <c r="R61" s="147">
        <v>15250</v>
      </c>
      <c r="S61" s="155">
        <v>3</v>
      </c>
      <c r="T61" s="163">
        <f t="shared" si="0"/>
        <v>106485</v>
      </c>
      <c r="U61" s="164">
        <f t="shared" si="1"/>
        <v>71</v>
      </c>
      <c r="V61" s="165">
        <v>53</v>
      </c>
    </row>
    <row r="62" s="119" customFormat="1" spans="1:22">
      <c r="A62" s="159">
        <v>54</v>
      </c>
      <c r="B62" s="144" t="s">
        <v>49</v>
      </c>
      <c r="C62" s="115" t="s">
        <v>100</v>
      </c>
      <c r="D62" s="145">
        <v>18475</v>
      </c>
      <c r="E62" s="146">
        <v>11</v>
      </c>
      <c r="F62" s="147">
        <v>26875</v>
      </c>
      <c r="G62" s="146">
        <v>6</v>
      </c>
      <c r="H62" s="150">
        <v>25625</v>
      </c>
      <c r="I62" s="151">
        <v>5</v>
      </c>
      <c r="J62" s="150">
        <v>16875</v>
      </c>
      <c r="K62" s="151">
        <v>7</v>
      </c>
      <c r="L62" s="152">
        <v>860</v>
      </c>
      <c r="M62" s="153">
        <v>12</v>
      </c>
      <c r="N62" s="152">
        <v>330</v>
      </c>
      <c r="O62" s="153">
        <v>12</v>
      </c>
      <c r="P62" s="147">
        <v>8075</v>
      </c>
      <c r="Q62" s="154">
        <v>11</v>
      </c>
      <c r="R62" s="147">
        <v>11710</v>
      </c>
      <c r="S62" s="155">
        <v>8</v>
      </c>
      <c r="T62" s="163">
        <f t="shared" si="0"/>
        <v>108825</v>
      </c>
      <c r="U62" s="164">
        <f t="shared" si="1"/>
        <v>72</v>
      </c>
      <c r="V62" s="165">
        <v>54</v>
      </c>
    </row>
    <row r="63" s="119" customFormat="1" spans="1:22">
      <c r="A63" s="159">
        <v>55</v>
      </c>
      <c r="B63" s="144" t="s">
        <v>61</v>
      </c>
      <c r="C63" s="115" t="s">
        <v>98</v>
      </c>
      <c r="D63" s="166"/>
      <c r="E63" s="153">
        <v>13</v>
      </c>
      <c r="F63" s="152"/>
      <c r="G63" s="153">
        <v>13</v>
      </c>
      <c r="H63" s="147"/>
      <c r="I63" s="146">
        <v>13</v>
      </c>
      <c r="J63" s="148"/>
      <c r="K63" s="149">
        <v>13</v>
      </c>
      <c r="L63" s="147">
        <v>5410</v>
      </c>
      <c r="M63" s="146">
        <v>2</v>
      </c>
      <c r="N63" s="147">
        <v>7080</v>
      </c>
      <c r="O63" s="146">
        <v>1</v>
      </c>
      <c r="P63" s="147"/>
      <c r="Q63" s="154">
        <v>13</v>
      </c>
      <c r="R63" s="147">
        <v>14620</v>
      </c>
      <c r="S63" s="155">
        <v>4</v>
      </c>
      <c r="T63" s="163">
        <f t="shared" si="0"/>
        <v>27110</v>
      </c>
      <c r="U63" s="164">
        <f t="shared" si="1"/>
        <v>72</v>
      </c>
      <c r="V63" s="165">
        <v>55</v>
      </c>
    </row>
    <row r="64" s="119" customFormat="1" spans="1:22">
      <c r="A64" s="159">
        <v>56</v>
      </c>
      <c r="B64" s="144" t="s">
        <v>38</v>
      </c>
      <c r="C64" s="198" t="s">
        <v>105</v>
      </c>
      <c r="D64" s="145">
        <v>15750</v>
      </c>
      <c r="E64" s="146">
        <v>10</v>
      </c>
      <c r="F64" s="152">
        <v>8700</v>
      </c>
      <c r="G64" s="153">
        <v>12</v>
      </c>
      <c r="H64" s="152">
        <v>10275</v>
      </c>
      <c r="I64" s="153">
        <v>12</v>
      </c>
      <c r="J64" s="150">
        <v>18675</v>
      </c>
      <c r="K64" s="151">
        <v>12</v>
      </c>
      <c r="L64" s="147">
        <v>5390</v>
      </c>
      <c r="M64" s="146">
        <v>3</v>
      </c>
      <c r="N64" s="147">
        <v>5020</v>
      </c>
      <c r="O64" s="146">
        <v>9</v>
      </c>
      <c r="P64" s="147">
        <v>7810</v>
      </c>
      <c r="Q64" s="154">
        <v>7</v>
      </c>
      <c r="R64" s="147">
        <v>12110</v>
      </c>
      <c r="S64" s="155">
        <v>8</v>
      </c>
      <c r="T64" s="163">
        <f t="shared" si="0"/>
        <v>83730</v>
      </c>
      <c r="U64" s="164">
        <f t="shared" si="1"/>
        <v>73</v>
      </c>
      <c r="V64" s="165">
        <v>56</v>
      </c>
    </row>
    <row r="65" s="119" customFormat="1" spans="1:22">
      <c r="A65" s="159">
        <v>57</v>
      </c>
      <c r="B65" s="144" t="s">
        <v>61</v>
      </c>
      <c r="C65" s="115" t="s">
        <v>102</v>
      </c>
      <c r="D65" s="145">
        <v>28300</v>
      </c>
      <c r="E65" s="146">
        <v>10</v>
      </c>
      <c r="F65" s="147">
        <v>24375</v>
      </c>
      <c r="G65" s="146">
        <v>1</v>
      </c>
      <c r="H65" s="150">
        <v>13650</v>
      </c>
      <c r="I65" s="151">
        <v>12</v>
      </c>
      <c r="J65" s="148">
        <v>35750</v>
      </c>
      <c r="K65" s="149">
        <v>2</v>
      </c>
      <c r="L65" s="147">
        <v>1610</v>
      </c>
      <c r="M65" s="146">
        <v>11</v>
      </c>
      <c r="N65" s="152"/>
      <c r="O65" s="153">
        <v>13</v>
      </c>
      <c r="P65" s="152"/>
      <c r="Q65" s="162">
        <v>13</v>
      </c>
      <c r="R65" s="147"/>
      <c r="S65" s="155">
        <v>13</v>
      </c>
      <c r="T65" s="163">
        <f t="shared" si="0"/>
        <v>103685</v>
      </c>
      <c r="U65" s="164">
        <f t="shared" si="1"/>
        <v>75</v>
      </c>
      <c r="V65" s="165">
        <v>57</v>
      </c>
    </row>
    <row r="66" s="119" customFormat="1" spans="1:22">
      <c r="A66" s="159">
        <v>58</v>
      </c>
      <c r="B66" s="144" t="s">
        <v>36</v>
      </c>
      <c r="C66" s="115" t="s">
        <v>107</v>
      </c>
      <c r="D66" s="145">
        <v>18325</v>
      </c>
      <c r="E66" s="146">
        <v>9</v>
      </c>
      <c r="F66" s="147">
        <v>16575</v>
      </c>
      <c r="G66" s="146">
        <v>8</v>
      </c>
      <c r="H66" s="169">
        <v>6200</v>
      </c>
      <c r="I66" s="170">
        <v>12</v>
      </c>
      <c r="J66" s="150">
        <v>14125</v>
      </c>
      <c r="K66" s="151">
        <v>11</v>
      </c>
      <c r="L66" s="147">
        <v>2780</v>
      </c>
      <c r="M66" s="146">
        <v>9</v>
      </c>
      <c r="N66" s="152">
        <v>4710</v>
      </c>
      <c r="O66" s="153">
        <v>11</v>
      </c>
      <c r="P66" s="147">
        <v>9240</v>
      </c>
      <c r="Q66" s="154">
        <v>6</v>
      </c>
      <c r="R66" s="147">
        <v>11870</v>
      </c>
      <c r="S66" s="155">
        <v>9</v>
      </c>
      <c r="T66" s="163">
        <f t="shared" si="0"/>
        <v>83825</v>
      </c>
      <c r="U66" s="164">
        <f t="shared" si="1"/>
        <v>75</v>
      </c>
      <c r="V66" s="165">
        <v>58</v>
      </c>
    </row>
    <row r="67" s="119" customFormat="1" spans="1:22">
      <c r="A67" s="159">
        <v>59</v>
      </c>
      <c r="B67" s="144" t="s">
        <v>37</v>
      </c>
      <c r="C67" s="115" t="s">
        <v>106</v>
      </c>
      <c r="D67" s="145">
        <v>24100</v>
      </c>
      <c r="E67" s="146">
        <v>10</v>
      </c>
      <c r="F67" s="147">
        <v>20100</v>
      </c>
      <c r="G67" s="146">
        <v>10</v>
      </c>
      <c r="H67" s="150">
        <v>14025</v>
      </c>
      <c r="I67" s="151">
        <v>8</v>
      </c>
      <c r="J67" s="150">
        <v>24925</v>
      </c>
      <c r="K67" s="151">
        <v>3</v>
      </c>
      <c r="L67" s="152">
        <v>480</v>
      </c>
      <c r="M67" s="153">
        <v>12</v>
      </c>
      <c r="N67" s="152">
        <v>1480</v>
      </c>
      <c r="O67" s="153">
        <v>12</v>
      </c>
      <c r="P67" s="147">
        <v>5545</v>
      </c>
      <c r="Q67" s="154">
        <v>12</v>
      </c>
      <c r="R67" s="147">
        <v>11110</v>
      </c>
      <c r="S67" s="155">
        <v>9</v>
      </c>
      <c r="T67" s="163">
        <f t="shared" si="0"/>
        <v>101765</v>
      </c>
      <c r="U67" s="164">
        <f t="shared" si="1"/>
        <v>76</v>
      </c>
      <c r="V67" s="165">
        <v>59</v>
      </c>
    </row>
    <row r="68" s="119" customFormat="1" spans="1:22">
      <c r="A68" s="159">
        <v>60</v>
      </c>
      <c r="B68" s="144" t="s">
        <v>34</v>
      </c>
      <c r="C68" s="115" t="s">
        <v>104</v>
      </c>
      <c r="D68" s="166">
        <v>15775</v>
      </c>
      <c r="E68" s="153">
        <v>15</v>
      </c>
      <c r="F68" s="147">
        <v>22600</v>
      </c>
      <c r="G68" s="146">
        <v>3</v>
      </c>
      <c r="H68" s="181">
        <v>21250</v>
      </c>
      <c r="I68" s="182">
        <v>5</v>
      </c>
      <c r="J68" s="150">
        <v>12525</v>
      </c>
      <c r="K68" s="151">
        <v>10</v>
      </c>
      <c r="L68" s="152">
        <v>1650</v>
      </c>
      <c r="M68" s="153">
        <v>12</v>
      </c>
      <c r="N68" s="147">
        <v>2810</v>
      </c>
      <c r="O68" s="146">
        <v>7</v>
      </c>
      <c r="P68" s="147">
        <v>6855</v>
      </c>
      <c r="Q68" s="154">
        <v>12</v>
      </c>
      <c r="R68" s="147">
        <v>9025</v>
      </c>
      <c r="S68" s="155">
        <v>12</v>
      </c>
      <c r="T68" s="163">
        <f t="shared" si="0"/>
        <v>92490</v>
      </c>
      <c r="U68" s="164">
        <f t="shared" si="1"/>
        <v>76</v>
      </c>
      <c r="V68" s="165">
        <v>60</v>
      </c>
    </row>
    <row r="69" s="119" customFormat="1" spans="1:22">
      <c r="A69" s="159">
        <v>61</v>
      </c>
      <c r="B69" s="144" t="s">
        <v>34</v>
      </c>
      <c r="C69" s="115" t="s">
        <v>108</v>
      </c>
      <c r="D69" s="145">
        <v>23975</v>
      </c>
      <c r="E69" s="146">
        <v>11</v>
      </c>
      <c r="F69" s="147">
        <v>22900</v>
      </c>
      <c r="G69" s="146">
        <v>7</v>
      </c>
      <c r="H69" s="169">
        <v>8175</v>
      </c>
      <c r="I69" s="170">
        <v>12</v>
      </c>
      <c r="J69" s="150">
        <v>14525</v>
      </c>
      <c r="K69" s="151">
        <v>10</v>
      </c>
      <c r="L69" s="152">
        <v>1200</v>
      </c>
      <c r="M69" s="153">
        <v>11</v>
      </c>
      <c r="N69" s="147">
        <v>1980</v>
      </c>
      <c r="O69" s="146">
        <v>10</v>
      </c>
      <c r="P69" s="147">
        <v>5620</v>
      </c>
      <c r="Q69" s="154">
        <v>11</v>
      </c>
      <c r="R69" s="147">
        <v>11150</v>
      </c>
      <c r="S69" s="155">
        <v>9</v>
      </c>
      <c r="T69" s="163">
        <f t="shared" si="0"/>
        <v>89525</v>
      </c>
      <c r="U69" s="164">
        <f t="shared" si="1"/>
        <v>81</v>
      </c>
      <c r="V69" s="165">
        <v>61</v>
      </c>
    </row>
    <row r="70" s="119" customFormat="1" spans="1:22">
      <c r="A70" s="159">
        <v>62</v>
      </c>
      <c r="B70" s="144" t="s">
        <v>36</v>
      </c>
      <c r="C70" s="115" t="s">
        <v>109</v>
      </c>
      <c r="D70" s="166"/>
      <c r="E70" s="153">
        <v>13</v>
      </c>
      <c r="F70" s="152"/>
      <c r="G70" s="153">
        <v>13</v>
      </c>
      <c r="H70" s="181"/>
      <c r="I70" s="182">
        <v>13</v>
      </c>
      <c r="J70" s="183"/>
      <c r="K70" s="184">
        <v>13</v>
      </c>
      <c r="L70" s="147"/>
      <c r="M70" s="146">
        <v>13</v>
      </c>
      <c r="N70" s="147"/>
      <c r="O70" s="146">
        <v>13</v>
      </c>
      <c r="P70" s="147">
        <v>7050</v>
      </c>
      <c r="Q70" s="154">
        <v>8</v>
      </c>
      <c r="R70" s="147">
        <v>12850</v>
      </c>
      <c r="S70" s="155">
        <v>4</v>
      </c>
      <c r="T70" s="163">
        <f t="shared" si="0"/>
        <v>19900</v>
      </c>
      <c r="U70" s="164">
        <f t="shared" si="1"/>
        <v>90</v>
      </c>
      <c r="V70" s="165">
        <v>62</v>
      </c>
    </row>
    <row r="71" s="119" customFormat="1" spans="1:22">
      <c r="A71" s="159">
        <v>63</v>
      </c>
      <c r="B71" s="144" t="s">
        <v>31</v>
      </c>
      <c r="C71" s="115" t="s">
        <v>110</v>
      </c>
      <c r="D71" s="166"/>
      <c r="E71" s="153">
        <v>13</v>
      </c>
      <c r="F71" s="152"/>
      <c r="G71" s="153">
        <v>13</v>
      </c>
      <c r="H71" s="150"/>
      <c r="I71" s="151">
        <v>13</v>
      </c>
      <c r="J71" s="150"/>
      <c r="K71" s="151">
        <v>13</v>
      </c>
      <c r="L71" s="147"/>
      <c r="M71" s="146">
        <v>13</v>
      </c>
      <c r="N71" s="147"/>
      <c r="O71" s="146">
        <v>13</v>
      </c>
      <c r="P71" s="147">
        <v>6575</v>
      </c>
      <c r="Q71" s="154">
        <v>9</v>
      </c>
      <c r="R71" s="147">
        <v>11050</v>
      </c>
      <c r="S71" s="155">
        <v>10</v>
      </c>
      <c r="T71" s="163">
        <f t="shared" si="0"/>
        <v>17625</v>
      </c>
      <c r="U71" s="164">
        <f t="shared" si="1"/>
        <v>97</v>
      </c>
      <c r="V71" s="165">
        <v>63</v>
      </c>
    </row>
    <row r="72" s="119" customFormat="1" ht="15.75" spans="1:22">
      <c r="A72" s="159">
        <v>64</v>
      </c>
      <c r="B72" s="144" t="s">
        <v>61</v>
      </c>
      <c r="C72" s="115" t="s">
        <v>111</v>
      </c>
      <c r="D72" s="166"/>
      <c r="E72" s="153">
        <v>13</v>
      </c>
      <c r="F72" s="152"/>
      <c r="G72" s="153">
        <v>13</v>
      </c>
      <c r="H72" s="150"/>
      <c r="I72" s="151">
        <v>13</v>
      </c>
      <c r="J72" s="150"/>
      <c r="K72" s="151">
        <v>13</v>
      </c>
      <c r="L72" s="147"/>
      <c r="M72" s="146">
        <v>13</v>
      </c>
      <c r="N72" s="147"/>
      <c r="O72" s="146">
        <v>13</v>
      </c>
      <c r="P72" s="147">
        <v>6650</v>
      </c>
      <c r="Q72" s="154">
        <v>10</v>
      </c>
      <c r="R72" s="147"/>
      <c r="S72" s="155">
        <v>13</v>
      </c>
      <c r="T72" s="163">
        <f t="shared" si="0"/>
        <v>6650</v>
      </c>
      <c r="U72" s="164">
        <f t="shared" si="1"/>
        <v>101</v>
      </c>
      <c r="V72" s="165">
        <v>64</v>
      </c>
    </row>
    <row r="73" s="119" customFormat="1" ht="30.75" customHeight="1" spans="1:22">
      <c r="A73" s="199"/>
      <c r="B73" s="200"/>
      <c r="C73" s="201"/>
      <c r="D73" s="202">
        <f t="shared" ref="D73:M73" si="2">SUM(D9:D72)</f>
        <v>1738225</v>
      </c>
      <c r="E73" s="203">
        <f t="shared" si="2"/>
        <v>445</v>
      </c>
      <c r="F73" s="204">
        <f t="shared" si="2"/>
        <v>1422802</v>
      </c>
      <c r="G73" s="203">
        <f t="shared" si="2"/>
        <v>442</v>
      </c>
      <c r="H73" s="204">
        <f t="shared" si="2"/>
        <v>1238300</v>
      </c>
      <c r="I73" s="203">
        <f t="shared" si="2"/>
        <v>442</v>
      </c>
      <c r="J73" s="204">
        <f t="shared" si="2"/>
        <v>1275450</v>
      </c>
      <c r="K73" s="203">
        <f t="shared" si="2"/>
        <v>442</v>
      </c>
      <c r="L73" s="204">
        <f t="shared" si="2"/>
        <v>179890</v>
      </c>
      <c r="M73" s="203">
        <f t="shared" si="2"/>
        <v>442</v>
      </c>
      <c r="N73" s="205">
        <f>SUM(N8:N72)</f>
        <v>255770</v>
      </c>
      <c r="O73" s="203">
        <f t="shared" ref="O73:S73" si="3">SUM(O9:O72)</f>
        <v>442</v>
      </c>
      <c r="P73" s="204">
        <f t="shared" si="3"/>
        <v>491940</v>
      </c>
      <c r="Q73" s="203">
        <f t="shared" si="3"/>
        <v>442</v>
      </c>
      <c r="R73" s="204">
        <f t="shared" si="3"/>
        <v>780175</v>
      </c>
      <c r="S73" s="206">
        <f t="shared" si="3"/>
        <v>442</v>
      </c>
      <c r="T73" s="207"/>
      <c r="U73" s="206"/>
      <c r="V73" s="200"/>
    </row>
    <row r="74" s="119" customFormat="1" ht="189" customHeight="1" spans="1:22">
      <c r="A74" s="208"/>
      <c r="D74" s="209"/>
      <c r="E74" s="208"/>
      <c r="F74" s="209"/>
      <c r="G74" s="208"/>
      <c r="H74" s="209"/>
      <c r="I74" s="208"/>
      <c r="J74" s="209"/>
      <c r="K74" s="208"/>
      <c r="L74" s="209"/>
      <c r="M74" s="208"/>
      <c r="N74" s="209"/>
      <c r="O74" s="208"/>
      <c r="P74" s="209"/>
      <c r="Q74" s="210"/>
      <c r="R74" s="209"/>
      <c r="S74" s="208"/>
      <c r="T74" s="211"/>
      <c r="U74" s="208"/>
      <c r="V74" s="212"/>
    </row>
  </sheetData>
  <sortState ref="B9:U88">
    <sortCondition ref="U9:U88"/>
    <sortCondition ref="T9:T88" descending="1"/>
  </sortState>
  <mergeCells count="16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B7:B8"/>
    <mergeCell ref="C7:C8"/>
    <mergeCell ref="V7:V8"/>
  </mergeCells>
  <pageMargins left="0.25" right="0.25" top="0.75" bottom="0.75" header="0.298611111111111" footer="0.298611111111111"/>
  <pageSetup paperSize="9" scale="67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0"/>
  <sheetViews>
    <sheetView topLeftCell="A3" workbookViewId="0">
      <selection activeCell="A1" sqref="$A1:$XFD1048576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customFormat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customFormat="1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customFormat="1" ht="19.5" spans="2:9">
      <c r="B3" s="40"/>
      <c r="C3" s="41"/>
      <c r="D3" s="41"/>
      <c r="E3" s="41"/>
      <c r="F3" s="41"/>
      <c r="G3" s="42"/>
      <c r="H3" s="41"/>
      <c r="I3" s="41" t="s">
        <v>114</v>
      </c>
    </row>
    <row r="4" customFormat="1" ht="19.5" spans="2:9">
      <c r="B4" s="42" t="s">
        <v>115</v>
      </c>
      <c r="C4" s="42"/>
      <c r="D4" s="42"/>
      <c r="E4" s="42"/>
      <c r="F4" s="42"/>
      <c r="G4" s="42"/>
      <c r="H4" s="42"/>
      <c r="I4" s="42"/>
    </row>
    <row r="5" customFormat="1" ht="15.75" spans="2:9">
      <c r="B5" s="43"/>
      <c r="C5" s="43"/>
      <c r="D5" s="43"/>
      <c r="E5" s="43"/>
      <c r="F5" s="43"/>
      <c r="G5" s="43"/>
      <c r="H5" s="43"/>
      <c r="I5" s="43"/>
    </row>
    <row r="6" customFormat="1" ht="15.75" spans="2:9">
      <c r="B6" s="43"/>
      <c r="C6" s="43"/>
      <c r="D6" s="43"/>
      <c r="E6" s="43"/>
      <c r="F6" s="43"/>
      <c r="G6" s="43"/>
      <c r="H6" s="43"/>
      <c r="I6" s="43"/>
    </row>
    <row r="7" customFormat="1" ht="15.75" spans="2:9">
      <c r="B7" s="43"/>
      <c r="C7" s="43"/>
      <c r="D7" s="43"/>
      <c r="E7" s="43"/>
      <c r="F7" s="43"/>
      <c r="G7" s="43"/>
      <c r="H7" s="43"/>
      <c r="I7" s="43"/>
    </row>
    <row r="8" customFormat="1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>
        <v>12</v>
      </c>
      <c r="C11" s="53"/>
      <c r="D11" s="54" t="s">
        <v>83</v>
      </c>
      <c r="E11" s="55" t="s">
        <v>123</v>
      </c>
      <c r="F11" s="56">
        <v>44</v>
      </c>
      <c r="G11" s="57">
        <v>10250</v>
      </c>
      <c r="H11" s="58">
        <v>5</v>
      </c>
      <c r="I11" s="113">
        <v>12</v>
      </c>
    </row>
    <row r="12" s="36" customFormat="1" ht="15.75" spans="2:9">
      <c r="B12" s="112"/>
      <c r="C12" s="60"/>
      <c r="D12" s="54" t="s">
        <v>124</v>
      </c>
      <c r="E12" s="66" t="s">
        <v>125</v>
      </c>
      <c r="F12" s="62">
        <v>52</v>
      </c>
      <c r="G12" s="63">
        <v>6650</v>
      </c>
      <c r="H12" s="64">
        <v>10</v>
      </c>
      <c r="I12" s="113"/>
    </row>
    <row r="13" s="36" customFormat="1" ht="15.75" spans="2:9">
      <c r="B13" s="112"/>
      <c r="C13" s="60"/>
      <c r="D13" s="65" t="s">
        <v>91</v>
      </c>
      <c r="E13" s="66" t="s">
        <v>126</v>
      </c>
      <c r="F13" s="62">
        <v>58</v>
      </c>
      <c r="G13" s="63">
        <v>5105</v>
      </c>
      <c r="H13" s="64">
        <v>11</v>
      </c>
      <c r="I13" s="113"/>
    </row>
    <row r="14" s="36" customFormat="1" ht="15.75" spans="2:9">
      <c r="B14" s="112"/>
      <c r="C14" s="60"/>
      <c r="D14" s="54" t="s">
        <v>127</v>
      </c>
      <c r="E14" s="66" t="s">
        <v>128</v>
      </c>
      <c r="F14" s="62">
        <v>75</v>
      </c>
      <c r="G14" s="63">
        <v>7705</v>
      </c>
      <c r="H14" s="64">
        <v>8</v>
      </c>
      <c r="I14" s="113"/>
    </row>
    <row r="15" customFormat="1" ht="15.75" spans="2:9">
      <c r="B15" s="112"/>
      <c r="C15" s="60"/>
      <c r="D15" s="54" t="s">
        <v>90</v>
      </c>
      <c r="E15" s="61" t="s">
        <v>129</v>
      </c>
      <c r="F15" s="62">
        <v>90</v>
      </c>
      <c r="G15" s="63">
        <v>8450</v>
      </c>
      <c r="H15" s="64">
        <v>9</v>
      </c>
      <c r="I15" s="113"/>
    </row>
    <row r="16" s="37" customFormat="1" ht="16.5" spans="2:9">
      <c r="B16" s="112"/>
      <c r="C16" s="118" t="s">
        <v>130</v>
      </c>
      <c r="D16" s="118"/>
      <c r="E16" s="118"/>
      <c r="F16" s="118"/>
      <c r="G16" s="68">
        <f>SUM(G11:G15)</f>
        <v>38160</v>
      </c>
      <c r="H16" s="69">
        <f>SUM(H11:H15)</f>
        <v>43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>
        <v>1</v>
      </c>
      <c r="C20" s="53"/>
      <c r="D20" s="75" t="s">
        <v>103</v>
      </c>
      <c r="E20" s="55" t="s">
        <v>123</v>
      </c>
      <c r="F20" s="56">
        <v>39</v>
      </c>
      <c r="G20" s="57">
        <v>6535</v>
      </c>
      <c r="H20" s="58">
        <v>11</v>
      </c>
      <c r="I20" s="113">
        <v>11</v>
      </c>
    </row>
    <row r="21" s="36" customFormat="1" ht="15.75" spans="2:9">
      <c r="B21" s="112"/>
      <c r="C21" s="60"/>
      <c r="D21" s="76" t="s">
        <v>132</v>
      </c>
      <c r="E21" s="61" t="s">
        <v>125</v>
      </c>
      <c r="F21" s="62">
        <v>47</v>
      </c>
      <c r="G21" s="63">
        <v>5545</v>
      </c>
      <c r="H21" s="64">
        <v>12</v>
      </c>
      <c r="I21" s="113"/>
    </row>
    <row r="22" s="36" customFormat="1" ht="15.75" spans="2:9">
      <c r="B22" s="112"/>
      <c r="C22" s="60"/>
      <c r="D22" s="76" t="s">
        <v>133</v>
      </c>
      <c r="E22" s="66" t="s">
        <v>126</v>
      </c>
      <c r="F22" s="62">
        <v>57</v>
      </c>
      <c r="G22" s="63">
        <v>5795</v>
      </c>
      <c r="H22" s="64">
        <v>9</v>
      </c>
      <c r="I22" s="113"/>
    </row>
    <row r="23" s="36" customFormat="1" ht="15.75" spans="2:9">
      <c r="B23" s="112"/>
      <c r="C23" s="60"/>
      <c r="D23" s="76" t="s">
        <v>134</v>
      </c>
      <c r="E23" s="66" t="s">
        <v>128</v>
      </c>
      <c r="F23" s="62">
        <v>79</v>
      </c>
      <c r="G23" s="63">
        <v>12830</v>
      </c>
      <c r="H23" s="64">
        <v>1</v>
      </c>
      <c r="I23" s="113"/>
    </row>
    <row r="24" customFormat="1" ht="15.75" spans="2:9">
      <c r="B24" s="112"/>
      <c r="C24" s="60"/>
      <c r="D24" s="76" t="s">
        <v>87</v>
      </c>
      <c r="E24" s="66" t="s">
        <v>129</v>
      </c>
      <c r="F24" s="62">
        <v>88</v>
      </c>
      <c r="G24" s="63">
        <v>8480</v>
      </c>
      <c r="H24" s="64">
        <v>8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39185</v>
      </c>
      <c r="H25" s="69">
        <f>SUM(H20:H24)</f>
        <v>41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>
        <v>9</v>
      </c>
      <c r="C29" s="53"/>
      <c r="D29" s="78" t="s">
        <v>47</v>
      </c>
      <c r="E29" s="55" t="s">
        <v>123</v>
      </c>
      <c r="F29" s="56">
        <v>37</v>
      </c>
      <c r="G29" s="57">
        <v>10820</v>
      </c>
      <c r="H29" s="58">
        <v>2</v>
      </c>
      <c r="I29" s="113">
        <v>2</v>
      </c>
    </row>
    <row r="30" s="36" customFormat="1" ht="15.75" spans="2:9">
      <c r="B30" s="112"/>
      <c r="C30" s="60"/>
      <c r="D30" s="78" t="s">
        <v>77</v>
      </c>
      <c r="E30" s="61" t="s">
        <v>125</v>
      </c>
      <c r="F30" s="62">
        <v>45</v>
      </c>
      <c r="G30" s="63">
        <v>7160</v>
      </c>
      <c r="H30" s="64">
        <v>7</v>
      </c>
      <c r="I30" s="113"/>
    </row>
    <row r="31" s="36" customFormat="1" ht="15.75" spans="2:9">
      <c r="B31" s="112"/>
      <c r="C31" s="60"/>
      <c r="D31" s="78" t="s">
        <v>69</v>
      </c>
      <c r="E31" s="66" t="s">
        <v>126</v>
      </c>
      <c r="F31" s="62">
        <v>64</v>
      </c>
      <c r="G31" s="63">
        <v>7055</v>
      </c>
      <c r="H31" s="64">
        <v>4</v>
      </c>
      <c r="I31" s="113"/>
    </row>
    <row r="32" s="36" customFormat="1" ht="15.75" spans="2:9">
      <c r="B32" s="112"/>
      <c r="C32" s="60"/>
      <c r="D32" s="78" t="s">
        <v>88</v>
      </c>
      <c r="E32" s="66" t="s">
        <v>128</v>
      </c>
      <c r="F32" s="62">
        <v>78</v>
      </c>
      <c r="G32" s="63">
        <v>6665</v>
      </c>
      <c r="H32" s="64">
        <v>10</v>
      </c>
      <c r="I32" s="113"/>
    </row>
    <row r="33" customFormat="1" ht="15.75" spans="2:9">
      <c r="B33" s="112"/>
      <c r="C33" s="60"/>
      <c r="D33" s="78" t="s">
        <v>51</v>
      </c>
      <c r="E33" s="66" t="s">
        <v>129</v>
      </c>
      <c r="F33" s="62">
        <v>91</v>
      </c>
      <c r="G33" s="63">
        <v>16170</v>
      </c>
      <c r="H33" s="64">
        <v>1</v>
      </c>
      <c r="I33" s="113"/>
    </row>
    <row r="34" s="37" customFormat="1" ht="16.5" spans="2:9">
      <c r="B34" s="112"/>
      <c r="C34" s="118" t="s">
        <v>136</v>
      </c>
      <c r="D34" s="118"/>
      <c r="E34" s="118"/>
      <c r="F34" s="118"/>
      <c r="G34" s="68">
        <f>SUM(G29:G33)</f>
        <v>47870</v>
      </c>
      <c r="H34" s="69">
        <f>SUM(H29:H33)</f>
        <v>24</v>
      </c>
      <c r="I34" s="113"/>
    </row>
    <row r="35" customFormat="1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>
        <v>6</v>
      </c>
      <c r="C38" s="53"/>
      <c r="D38" s="81" t="s">
        <v>138</v>
      </c>
      <c r="E38" s="55" t="s">
        <v>123</v>
      </c>
      <c r="F38" s="56">
        <v>38</v>
      </c>
      <c r="G38" s="57">
        <v>9700</v>
      </c>
      <c r="H38" s="58">
        <v>7</v>
      </c>
      <c r="I38" s="113">
        <v>8</v>
      </c>
    </row>
    <row r="39" s="36" customFormat="1" ht="15.75" spans="2:9">
      <c r="B39" s="112"/>
      <c r="C39" s="60"/>
      <c r="D39" s="54" t="s">
        <v>60</v>
      </c>
      <c r="E39" s="66" t="s">
        <v>125</v>
      </c>
      <c r="F39" s="62">
        <v>56</v>
      </c>
      <c r="G39" s="63">
        <v>7875</v>
      </c>
      <c r="H39" s="64">
        <v>5</v>
      </c>
      <c r="I39" s="113"/>
    </row>
    <row r="40" s="36" customFormat="1" ht="15.75" spans="2:9">
      <c r="B40" s="112"/>
      <c r="C40" s="60"/>
      <c r="D40" s="54" t="s">
        <v>101</v>
      </c>
      <c r="E40" s="66" t="s">
        <v>126</v>
      </c>
      <c r="F40" s="62">
        <v>59</v>
      </c>
      <c r="G40" s="63">
        <v>3550</v>
      </c>
      <c r="H40" s="64">
        <v>12</v>
      </c>
      <c r="I40" s="113"/>
    </row>
    <row r="41" s="36" customFormat="1" ht="15.75" spans="2:9">
      <c r="B41" s="112"/>
      <c r="C41" s="60"/>
      <c r="D41" s="82" t="s">
        <v>76</v>
      </c>
      <c r="E41" s="66" t="s">
        <v>128</v>
      </c>
      <c r="F41" s="62">
        <v>73</v>
      </c>
      <c r="G41" s="63">
        <v>7870</v>
      </c>
      <c r="H41" s="64">
        <v>6</v>
      </c>
      <c r="I41" s="113"/>
    </row>
    <row r="42" customFormat="1" ht="15.75" spans="2:9">
      <c r="B42" s="112"/>
      <c r="C42" s="60"/>
      <c r="D42" s="54" t="s">
        <v>66</v>
      </c>
      <c r="E42" s="61" t="s">
        <v>129</v>
      </c>
      <c r="F42" s="62">
        <v>89</v>
      </c>
      <c r="G42" s="63">
        <v>10500</v>
      </c>
      <c r="H42" s="64">
        <v>5</v>
      </c>
      <c r="I42" s="113"/>
    </row>
    <row r="43" s="37" customFormat="1" ht="16.5" spans="2:9">
      <c r="B43" s="112"/>
      <c r="C43" s="118" t="s">
        <v>136</v>
      </c>
      <c r="D43" s="118"/>
      <c r="E43" s="118"/>
      <c r="F43" s="118"/>
      <c r="G43" s="68">
        <f>SUM(G38:G42)</f>
        <v>39495</v>
      </c>
      <c r="H43" s="69">
        <f>SUM(H38:H42)</f>
        <v>35</v>
      </c>
      <c r="I43" s="113"/>
    </row>
    <row r="44" s="37" customFormat="1" ht="26.25" spans="2:9">
      <c r="B44" s="83"/>
      <c r="C44" s="71"/>
      <c r="D44" s="71"/>
      <c r="E44" s="71"/>
      <c r="F44" s="71"/>
      <c r="G44" s="84"/>
      <c r="H44" s="73"/>
      <c r="I44" s="83"/>
    </row>
    <row r="45" s="37" customFormat="1" ht="27" spans="2:9">
      <c r="B45" s="83"/>
      <c r="C45" s="71"/>
      <c r="D45" s="71"/>
      <c r="E45" s="71"/>
      <c r="F45" s="71"/>
      <c r="G45" s="84"/>
      <c r="H45" s="73"/>
      <c r="I45" s="83"/>
    </row>
    <row r="46" customFormat="1" ht="21" customHeight="1" spans="2:9">
      <c r="B46" s="85" t="s">
        <v>139</v>
      </c>
      <c r="C46" s="85"/>
      <c r="D46" s="85"/>
      <c r="E46" s="85"/>
      <c r="F46" s="85"/>
      <c r="G46" s="85"/>
      <c r="H46" s="85"/>
      <c r="I46" s="85"/>
    </row>
    <row r="47" s="36" customFormat="1" ht="23.1" customHeight="1" spans="2:9">
      <c r="B47" s="45" t="s">
        <v>117</v>
      </c>
      <c r="C47" s="46" t="s">
        <v>42</v>
      </c>
      <c r="D47" s="47" t="s">
        <v>118</v>
      </c>
      <c r="E47" s="48" t="s">
        <v>119</v>
      </c>
      <c r="F47" s="49" t="s">
        <v>120</v>
      </c>
      <c r="G47" s="50" t="s">
        <v>121</v>
      </c>
      <c r="H47" s="77" t="s">
        <v>122</v>
      </c>
      <c r="I47" s="51" t="s">
        <v>23</v>
      </c>
    </row>
    <row r="48" s="36" customFormat="1" ht="15.75" spans="2:9">
      <c r="B48" s="112">
        <v>4</v>
      </c>
      <c r="C48" s="75"/>
      <c r="D48" s="86" t="s">
        <v>89</v>
      </c>
      <c r="E48" s="55" t="s">
        <v>123</v>
      </c>
      <c r="F48" s="56">
        <v>43</v>
      </c>
      <c r="G48" s="57">
        <v>8805</v>
      </c>
      <c r="H48" s="58">
        <v>9</v>
      </c>
      <c r="I48" s="113">
        <v>3</v>
      </c>
    </row>
    <row r="49" s="36" customFormat="1" ht="15.75" spans="2:11">
      <c r="B49" s="112"/>
      <c r="C49" s="76"/>
      <c r="D49" s="86" t="s">
        <v>140</v>
      </c>
      <c r="E49" s="66" t="s">
        <v>125</v>
      </c>
      <c r="F49" s="62">
        <v>50</v>
      </c>
      <c r="G49" s="63">
        <v>7050</v>
      </c>
      <c r="H49" s="64">
        <v>8</v>
      </c>
      <c r="I49" s="113"/>
    </row>
    <row r="50" s="36" customFormat="1" ht="15.75" spans="2:11">
      <c r="B50" s="112"/>
      <c r="C50" s="76"/>
      <c r="D50" s="86" t="s">
        <v>56</v>
      </c>
      <c r="E50" s="66" t="s">
        <v>126</v>
      </c>
      <c r="F50" s="62">
        <v>60</v>
      </c>
      <c r="G50" s="63">
        <v>6595</v>
      </c>
      <c r="H50" s="64">
        <v>5</v>
      </c>
      <c r="I50" s="113"/>
    </row>
    <row r="51" s="36" customFormat="1" ht="15.75" spans="2:11">
      <c r="B51" s="112"/>
      <c r="C51" s="76"/>
      <c r="D51" s="86" t="s">
        <v>97</v>
      </c>
      <c r="E51" s="66" t="s">
        <v>128</v>
      </c>
      <c r="F51" s="62">
        <v>77</v>
      </c>
      <c r="G51" s="63">
        <v>10160</v>
      </c>
      <c r="H51" s="64">
        <v>3</v>
      </c>
      <c r="I51" s="113"/>
    </row>
    <row r="52" s="36" customFormat="1" ht="15.75" spans="2:11">
      <c r="B52" s="112"/>
      <c r="C52" s="76"/>
      <c r="D52" s="86" t="s">
        <v>107</v>
      </c>
      <c r="E52" s="61" t="s">
        <v>129</v>
      </c>
      <c r="F52" s="62">
        <v>82</v>
      </c>
      <c r="G52" s="63">
        <v>9240</v>
      </c>
      <c r="H52" s="64">
        <v>6</v>
      </c>
      <c r="I52" s="113"/>
    </row>
    <row r="53" customFormat="1" ht="15.75" spans="2:11">
      <c r="B53" s="112"/>
      <c r="C53" s="118" t="s">
        <v>141</v>
      </c>
      <c r="D53" s="118"/>
      <c r="E53" s="118"/>
      <c r="F53" s="118"/>
      <c r="G53" s="68">
        <f>SUM(G48:G52)</f>
        <v>41850</v>
      </c>
      <c r="H53" s="69">
        <f>SUM(H48:H52)</f>
        <v>31</v>
      </c>
      <c r="I53" s="113"/>
    </row>
    <row r="54" s="36" customFormat="1" ht="30" customHeight="1" spans="2:11">
      <c r="B54" s="70"/>
      <c r="C54" s="89"/>
      <c r="D54" s="89"/>
      <c r="E54" s="89"/>
      <c r="F54" s="89"/>
      <c r="G54" s="90"/>
      <c r="H54" s="91"/>
      <c r="I54" s="92"/>
    </row>
    <row r="55" s="36" customFormat="1" ht="21" customHeight="1" spans="2:11">
      <c r="B55" s="44" t="s">
        <v>142</v>
      </c>
      <c r="C55" s="44"/>
      <c r="D55" s="44"/>
      <c r="E55" s="44"/>
      <c r="F55" s="44"/>
      <c r="G55" s="44"/>
      <c r="H55" s="44"/>
      <c r="I55" s="44"/>
    </row>
    <row r="56" s="36" customFormat="1" ht="23.25" spans="2:11">
      <c r="B56" s="45" t="s">
        <v>117</v>
      </c>
      <c r="C56" s="46" t="s">
        <v>42</v>
      </c>
      <c r="D56" s="47" t="s">
        <v>118</v>
      </c>
      <c r="E56" s="48" t="s">
        <v>119</v>
      </c>
      <c r="F56" s="49" t="s">
        <v>120</v>
      </c>
      <c r="G56" s="50" t="s">
        <v>121</v>
      </c>
      <c r="H56" s="77" t="s">
        <v>122</v>
      </c>
      <c r="I56" s="51" t="s">
        <v>23</v>
      </c>
    </row>
    <row r="57" s="36" customFormat="1" ht="15.75" spans="2:11">
      <c r="B57" s="112">
        <v>5</v>
      </c>
      <c r="C57" s="53"/>
      <c r="D57" s="76" t="s">
        <v>59</v>
      </c>
      <c r="E57" s="55" t="s">
        <v>123</v>
      </c>
      <c r="F57" s="56">
        <v>34</v>
      </c>
      <c r="G57" s="57">
        <v>11040</v>
      </c>
      <c r="H57" s="58">
        <v>1</v>
      </c>
      <c r="I57" s="113">
        <v>6</v>
      </c>
    </row>
    <row r="58" s="36" customFormat="1" ht="15.75" spans="2:11">
      <c r="B58" s="112"/>
      <c r="C58" s="60"/>
      <c r="D58" s="75" t="s">
        <v>48</v>
      </c>
      <c r="E58" s="66" t="s">
        <v>125</v>
      </c>
      <c r="F58" s="62">
        <v>51</v>
      </c>
      <c r="G58" s="63">
        <v>9485</v>
      </c>
      <c r="H58" s="64">
        <v>1</v>
      </c>
      <c r="I58" s="113"/>
    </row>
    <row r="59" s="36" customFormat="1" ht="15.75" spans="2:11">
      <c r="B59" s="112"/>
      <c r="C59" s="60"/>
      <c r="D59" s="76" t="s">
        <v>143</v>
      </c>
      <c r="E59" s="66" t="s">
        <v>126</v>
      </c>
      <c r="F59" s="62">
        <v>65</v>
      </c>
      <c r="G59" s="63">
        <v>6415</v>
      </c>
      <c r="H59" s="64">
        <v>6</v>
      </c>
      <c r="I59" s="113"/>
    </row>
    <row r="60" customFormat="1" ht="16.5" spans="2:11">
      <c r="B60" s="112"/>
      <c r="C60" s="60"/>
      <c r="D60" s="76" t="s">
        <v>108</v>
      </c>
      <c r="E60" s="61" t="s">
        <v>128</v>
      </c>
      <c r="F60" s="62">
        <v>70</v>
      </c>
      <c r="G60" s="63">
        <v>5620</v>
      </c>
      <c r="H60" s="64">
        <v>11</v>
      </c>
      <c r="I60" s="113"/>
      <c r="K60" s="93"/>
    </row>
    <row r="61" customFormat="1" ht="16.5" spans="2:11">
      <c r="B61" s="112"/>
      <c r="C61" s="60"/>
      <c r="D61" s="76" t="s">
        <v>104</v>
      </c>
      <c r="E61" s="66" t="s">
        <v>129</v>
      </c>
      <c r="F61" s="62">
        <v>84</v>
      </c>
      <c r="G61" s="63">
        <v>6855</v>
      </c>
      <c r="H61" s="64">
        <v>12</v>
      </c>
      <c r="I61" s="113"/>
      <c r="K61" s="93"/>
    </row>
    <row r="62" customFormat="1" ht="16.5" spans="2:11">
      <c r="B62" s="112"/>
      <c r="C62" s="67" t="s">
        <v>22</v>
      </c>
      <c r="D62" s="67"/>
      <c r="E62" s="67"/>
      <c r="F62" s="67"/>
      <c r="G62" s="68">
        <f>SUM(G57:G61)</f>
        <v>39415</v>
      </c>
      <c r="H62" s="69">
        <f>SUM(H57:H61)</f>
        <v>31</v>
      </c>
      <c r="I62" s="113"/>
      <c r="K62" s="93"/>
    </row>
    <row r="63" s="37" customFormat="1" ht="33" customHeight="1" spans="2:11">
      <c r="B63" s="83"/>
      <c r="C63" s="71"/>
      <c r="D63" s="71"/>
      <c r="E63" s="71"/>
      <c r="F63" s="71"/>
      <c r="G63" s="84"/>
      <c r="H63" s="73"/>
      <c r="I63" s="83"/>
    </row>
    <row r="64" customFormat="1" ht="21" customHeight="1" spans="2:11">
      <c r="B64" s="44" t="s">
        <v>144</v>
      </c>
      <c r="C64" s="44"/>
      <c r="D64" s="44"/>
      <c r="E64" s="44"/>
      <c r="F64" s="44"/>
      <c r="G64" s="44"/>
      <c r="H64" s="44"/>
      <c r="I64" s="44"/>
    </row>
    <row r="65" s="36" customFormat="1" ht="23.25" spans="2:9">
      <c r="B65" s="45" t="s">
        <v>117</v>
      </c>
      <c r="C65" s="46" t="s">
        <v>42</v>
      </c>
      <c r="D65" s="47" t="s">
        <v>118</v>
      </c>
      <c r="E65" s="48" t="s">
        <v>119</v>
      </c>
      <c r="F65" s="49" t="s">
        <v>120</v>
      </c>
      <c r="G65" s="50" t="s">
        <v>121</v>
      </c>
      <c r="H65" s="77" t="s">
        <v>122</v>
      </c>
      <c r="I65" s="51" t="s">
        <v>23</v>
      </c>
    </row>
    <row r="66" s="36" customFormat="1" ht="15.75" spans="2:9">
      <c r="B66" s="112">
        <v>7</v>
      </c>
      <c r="C66" s="53"/>
      <c r="D66" s="54" t="s">
        <v>46</v>
      </c>
      <c r="E66" s="55" t="s">
        <v>123</v>
      </c>
      <c r="F66" s="56">
        <v>33</v>
      </c>
      <c r="G66" s="57">
        <v>10340</v>
      </c>
      <c r="H66" s="58">
        <v>3</v>
      </c>
      <c r="I66" s="113">
        <v>1</v>
      </c>
    </row>
    <row r="67" s="36" customFormat="1" ht="15.75" spans="2:9">
      <c r="B67" s="112"/>
      <c r="C67" s="60"/>
      <c r="D67" s="54" t="s">
        <v>71</v>
      </c>
      <c r="E67" s="66" t="s">
        <v>125</v>
      </c>
      <c r="F67" s="62">
        <v>53</v>
      </c>
      <c r="G67" s="63">
        <v>8015</v>
      </c>
      <c r="H67" s="64">
        <v>4</v>
      </c>
      <c r="I67" s="113"/>
    </row>
    <row r="68" s="36" customFormat="1" ht="15.75" spans="2:9">
      <c r="B68" s="112"/>
      <c r="C68" s="60" t="s">
        <v>145</v>
      </c>
      <c r="D68" s="65" t="s">
        <v>52</v>
      </c>
      <c r="E68" s="66" t="s">
        <v>126</v>
      </c>
      <c r="F68" s="62">
        <v>66</v>
      </c>
      <c r="G68" s="63">
        <v>7280</v>
      </c>
      <c r="H68" s="64">
        <v>2</v>
      </c>
      <c r="I68" s="113"/>
    </row>
    <row r="69" s="36" customFormat="1" ht="15.75" spans="2:9">
      <c r="B69" s="112"/>
      <c r="C69" s="60"/>
      <c r="D69" s="54" t="s">
        <v>54</v>
      </c>
      <c r="E69" s="66" t="s">
        <v>128</v>
      </c>
      <c r="F69" s="62">
        <v>76</v>
      </c>
      <c r="G69" s="63">
        <v>11830</v>
      </c>
      <c r="H69" s="64">
        <v>2</v>
      </c>
      <c r="I69" s="113"/>
    </row>
    <row r="70" s="36" customFormat="1" ht="15.75" spans="2:9">
      <c r="B70" s="112"/>
      <c r="C70" s="60"/>
      <c r="D70" s="54" t="s">
        <v>53</v>
      </c>
      <c r="E70" s="61" t="s">
        <v>129</v>
      </c>
      <c r="F70" s="62">
        <v>83</v>
      </c>
      <c r="G70" s="63">
        <v>11070</v>
      </c>
      <c r="H70" s="64">
        <v>3.5</v>
      </c>
      <c r="I70" s="113"/>
    </row>
    <row r="71" customFormat="1" ht="15.75" spans="2:9">
      <c r="B71" s="112"/>
      <c r="C71" s="118" t="s">
        <v>146</v>
      </c>
      <c r="D71" s="118"/>
      <c r="E71" s="118"/>
      <c r="F71" s="118"/>
      <c r="G71" s="68">
        <f>SUM(G66:G70)</f>
        <v>48535</v>
      </c>
      <c r="H71" s="69">
        <f>SUM(H66:H70)</f>
        <v>14.5</v>
      </c>
      <c r="I71" s="113"/>
    </row>
    <row r="72" s="37" customFormat="1" ht="33" customHeight="1" spans="2:9">
      <c r="B72" s="70"/>
      <c r="C72" s="71"/>
      <c r="D72" s="71"/>
      <c r="E72" s="71"/>
      <c r="F72" s="71"/>
      <c r="G72" s="72"/>
      <c r="H72" s="73"/>
      <c r="I72" s="74"/>
    </row>
    <row r="73" customFormat="1" ht="21" customHeight="1" spans="2:9">
      <c r="B73" s="85" t="s">
        <v>147</v>
      </c>
      <c r="C73" s="85"/>
      <c r="D73" s="85"/>
      <c r="E73" s="85"/>
      <c r="F73" s="85"/>
      <c r="G73" s="85"/>
      <c r="H73" s="85"/>
      <c r="I73" s="85"/>
    </row>
    <row r="74" s="36" customFormat="1" ht="23.25" spans="2:9">
      <c r="B74" s="45" t="s">
        <v>117</v>
      </c>
      <c r="C74" s="46" t="s">
        <v>42</v>
      </c>
      <c r="D74" s="47" t="s">
        <v>118</v>
      </c>
      <c r="E74" s="48" t="s">
        <v>119</v>
      </c>
      <c r="F74" s="49" t="s">
        <v>120</v>
      </c>
      <c r="G74" s="50" t="s">
        <v>121</v>
      </c>
      <c r="H74" s="77" t="s">
        <v>122</v>
      </c>
      <c r="I74" s="51" t="s">
        <v>23</v>
      </c>
    </row>
    <row r="75" s="36" customFormat="1" ht="15.75" spans="2:9">
      <c r="B75" s="112">
        <v>11</v>
      </c>
      <c r="C75" s="53"/>
      <c r="D75" s="54" t="s">
        <v>68</v>
      </c>
      <c r="E75" s="55" t="s">
        <v>123</v>
      </c>
      <c r="F75" s="56">
        <v>36</v>
      </c>
      <c r="G75" s="57">
        <v>9065</v>
      </c>
      <c r="H75" s="58">
        <v>8</v>
      </c>
      <c r="I75" s="113">
        <v>5</v>
      </c>
    </row>
    <row r="76" s="36" customFormat="1" ht="15.75" spans="2:9">
      <c r="B76" s="112"/>
      <c r="C76" s="60"/>
      <c r="D76" s="65" t="s">
        <v>95</v>
      </c>
      <c r="E76" s="66" t="s">
        <v>125</v>
      </c>
      <c r="F76" s="62">
        <v>54</v>
      </c>
      <c r="G76" s="63">
        <v>8460</v>
      </c>
      <c r="H76" s="64">
        <v>3</v>
      </c>
      <c r="I76" s="113"/>
    </row>
    <row r="77" s="36" customFormat="1" ht="15.75" spans="2:9">
      <c r="B77" s="112"/>
      <c r="C77" s="60"/>
      <c r="D77" s="76" t="s">
        <v>81</v>
      </c>
      <c r="E77" s="61" t="s">
        <v>126</v>
      </c>
      <c r="F77" s="62">
        <v>68</v>
      </c>
      <c r="G77" s="63">
        <v>7560</v>
      </c>
      <c r="H77" s="64">
        <v>1</v>
      </c>
      <c r="I77" s="113"/>
    </row>
    <row r="78" s="36" customFormat="1" ht="15.75" spans="2:9">
      <c r="B78" s="112"/>
      <c r="C78" s="60"/>
      <c r="D78" s="76" t="s">
        <v>92</v>
      </c>
      <c r="E78" s="66" t="s">
        <v>128</v>
      </c>
      <c r="F78" s="62">
        <v>71</v>
      </c>
      <c r="G78" s="63">
        <v>5545</v>
      </c>
      <c r="H78" s="64">
        <v>12</v>
      </c>
      <c r="I78" s="113"/>
    </row>
    <row r="79" s="36" customFormat="1" ht="15.75" spans="2:9">
      <c r="B79" s="112"/>
      <c r="C79" s="60"/>
      <c r="D79" s="76" t="s">
        <v>84</v>
      </c>
      <c r="E79" s="66" t="s">
        <v>129</v>
      </c>
      <c r="F79" s="62">
        <v>85</v>
      </c>
      <c r="G79" s="63">
        <v>9000</v>
      </c>
      <c r="H79" s="64">
        <v>7</v>
      </c>
      <c r="I79" s="113"/>
    </row>
    <row r="80" customFormat="1" ht="15.75" spans="2:9">
      <c r="B80" s="112"/>
      <c r="C80" s="118" t="s">
        <v>141</v>
      </c>
      <c r="D80" s="118"/>
      <c r="E80" s="118"/>
      <c r="F80" s="118"/>
      <c r="G80" s="68">
        <f>SUM(G75:G79)</f>
        <v>39630</v>
      </c>
      <c r="H80" s="69">
        <f>SUM(H75:H79)</f>
        <v>31</v>
      </c>
      <c r="I80" s="113"/>
    </row>
    <row r="81" s="37" customFormat="1" ht="21" spans="2:9">
      <c r="B81" s="70"/>
      <c r="C81" s="71"/>
      <c r="D81" s="71"/>
      <c r="E81" s="71"/>
      <c r="F81" s="71"/>
      <c r="G81" s="72"/>
      <c r="H81" s="73"/>
      <c r="I81" s="74"/>
    </row>
    <row r="82" customFormat="1" ht="21" customHeight="1" spans="2:9">
      <c r="B82" s="44" t="s">
        <v>148</v>
      </c>
      <c r="C82" s="44"/>
      <c r="D82" s="44"/>
      <c r="E82" s="44"/>
      <c r="F82" s="44"/>
      <c r="G82" s="44"/>
      <c r="H82" s="44"/>
      <c r="I82" s="44"/>
    </row>
    <row r="83" s="36" customFormat="1" ht="23.25" spans="2:9">
      <c r="B83" s="45" t="s">
        <v>117</v>
      </c>
      <c r="C83" s="46" t="s">
        <v>42</v>
      </c>
      <c r="D83" s="47" t="s">
        <v>118</v>
      </c>
      <c r="E83" s="48" t="s">
        <v>119</v>
      </c>
      <c r="F83" s="49" t="s">
        <v>120</v>
      </c>
      <c r="G83" s="50" t="s">
        <v>121</v>
      </c>
      <c r="H83" s="77" t="s">
        <v>122</v>
      </c>
      <c r="I83" s="51" t="s">
        <v>23</v>
      </c>
    </row>
    <row r="84" s="36" customFormat="1" ht="15.75" spans="2:9">
      <c r="B84" s="112">
        <v>10</v>
      </c>
      <c r="C84" s="53"/>
      <c r="D84" s="54" t="s">
        <v>63</v>
      </c>
      <c r="E84" s="55" t="s">
        <v>123</v>
      </c>
      <c r="F84" s="56">
        <v>42</v>
      </c>
      <c r="G84" s="57">
        <v>10290</v>
      </c>
      <c r="H84" s="58">
        <v>4</v>
      </c>
      <c r="I84" s="113">
        <v>7</v>
      </c>
    </row>
    <row r="85" s="36" customFormat="1" ht="15.75" spans="2:9">
      <c r="B85" s="112"/>
      <c r="C85" s="60"/>
      <c r="D85" s="54" t="s">
        <v>67</v>
      </c>
      <c r="E85" s="61" t="s">
        <v>125</v>
      </c>
      <c r="F85" s="62">
        <v>48</v>
      </c>
      <c r="G85" s="63">
        <v>5985</v>
      </c>
      <c r="H85" s="64">
        <v>11</v>
      </c>
      <c r="I85" s="113"/>
    </row>
    <row r="86" s="36" customFormat="1" ht="15.75" spans="2:9">
      <c r="B86" s="112"/>
      <c r="C86" s="60"/>
      <c r="D86" s="65" t="s">
        <v>55</v>
      </c>
      <c r="E86" s="66" t="s">
        <v>126</v>
      </c>
      <c r="F86" s="62">
        <v>67</v>
      </c>
      <c r="G86" s="63">
        <v>7060</v>
      </c>
      <c r="H86" s="64">
        <v>3</v>
      </c>
      <c r="I86" s="113"/>
    </row>
    <row r="87" s="36" customFormat="1" ht="15.75" spans="2:9">
      <c r="B87" s="112"/>
      <c r="C87" s="60"/>
      <c r="D87" s="54" t="s">
        <v>50</v>
      </c>
      <c r="E87" s="66" t="s">
        <v>128</v>
      </c>
      <c r="F87" s="62">
        <v>74</v>
      </c>
      <c r="G87" s="63">
        <v>8030</v>
      </c>
      <c r="H87" s="64">
        <v>5</v>
      </c>
      <c r="I87" s="113"/>
    </row>
    <row r="88" s="36" customFormat="1" ht="15.75" spans="2:9">
      <c r="B88" s="112"/>
      <c r="C88" s="60"/>
      <c r="D88" s="54" t="s">
        <v>100</v>
      </c>
      <c r="E88" s="66" t="s">
        <v>129</v>
      </c>
      <c r="F88" s="62">
        <v>81</v>
      </c>
      <c r="G88" s="63">
        <v>8075</v>
      </c>
      <c r="H88" s="64">
        <v>11</v>
      </c>
      <c r="I88" s="113"/>
    </row>
    <row r="89" customFormat="1" ht="15.75" spans="2:9">
      <c r="B89" s="112"/>
      <c r="C89" s="67" t="s">
        <v>22</v>
      </c>
      <c r="D89" s="67"/>
      <c r="E89" s="67"/>
      <c r="F89" s="67"/>
      <c r="G89" s="68">
        <f>SUM(G84:G88)</f>
        <v>39440</v>
      </c>
      <c r="H89" s="69">
        <f>SUM(H84:H88)</f>
        <v>34</v>
      </c>
      <c r="I89" s="113"/>
    </row>
    <row r="90" s="37" customFormat="1" ht="27" customHeight="1" spans="2:9">
      <c r="B90" s="94"/>
      <c r="C90" s="95"/>
      <c r="D90" s="71"/>
      <c r="E90" s="71"/>
      <c r="F90" s="95"/>
      <c r="G90" s="96"/>
      <c r="H90" s="73"/>
      <c r="I90" s="74"/>
    </row>
    <row r="91" customFormat="1" ht="21" customHeight="1" spans="2:9">
      <c r="B91" s="85" t="s">
        <v>149</v>
      </c>
      <c r="C91" s="85"/>
      <c r="D91" s="85"/>
      <c r="E91" s="85"/>
      <c r="F91" s="85"/>
      <c r="G91" s="85"/>
      <c r="H91" s="85"/>
      <c r="I91" s="85"/>
    </row>
    <row r="92" s="36" customFormat="1" ht="23.25" spans="2:9">
      <c r="B92" s="45" t="s">
        <v>117</v>
      </c>
      <c r="C92" s="46" t="s">
        <v>42</v>
      </c>
      <c r="D92" s="47" t="s">
        <v>118</v>
      </c>
      <c r="E92" s="48" t="s">
        <v>119</v>
      </c>
      <c r="F92" s="49" t="s">
        <v>120</v>
      </c>
      <c r="G92" s="50" t="s">
        <v>121</v>
      </c>
      <c r="H92" s="77" t="s">
        <v>122</v>
      </c>
      <c r="I92" s="51" t="s">
        <v>23</v>
      </c>
    </row>
    <row r="93" s="36" customFormat="1" ht="15.75" spans="2:9">
      <c r="B93" s="112">
        <v>2</v>
      </c>
      <c r="C93" s="53"/>
      <c r="D93" s="76" t="s">
        <v>65</v>
      </c>
      <c r="E93" s="55" t="s">
        <v>123</v>
      </c>
      <c r="F93" s="56">
        <v>35</v>
      </c>
      <c r="G93" s="57">
        <v>5400</v>
      </c>
      <c r="H93" s="58">
        <v>12</v>
      </c>
      <c r="I93" s="113">
        <v>10</v>
      </c>
    </row>
    <row r="94" s="36" customFormat="1" ht="15.75" spans="2:9">
      <c r="B94" s="112"/>
      <c r="C94" s="60"/>
      <c r="D94" s="76" t="s">
        <v>58</v>
      </c>
      <c r="E94" s="61" t="s">
        <v>125</v>
      </c>
      <c r="F94" s="62">
        <v>49</v>
      </c>
      <c r="G94" s="63">
        <v>8940</v>
      </c>
      <c r="H94" s="64">
        <v>2</v>
      </c>
      <c r="I94" s="113"/>
    </row>
    <row r="95" s="36" customFormat="1" ht="15.75" spans="2:9">
      <c r="B95" s="112"/>
      <c r="C95" s="60"/>
      <c r="D95" s="76" t="s">
        <v>72</v>
      </c>
      <c r="E95" s="66" t="s">
        <v>126</v>
      </c>
      <c r="F95" s="62">
        <v>63</v>
      </c>
      <c r="G95" s="63">
        <v>5265</v>
      </c>
      <c r="H95" s="64">
        <v>10</v>
      </c>
      <c r="I95" s="113"/>
    </row>
    <row r="96" s="36" customFormat="1" ht="15.75" spans="2:9">
      <c r="B96" s="112"/>
      <c r="C96" s="60"/>
      <c r="D96" s="75" t="s">
        <v>64</v>
      </c>
      <c r="E96" s="66" t="s">
        <v>128</v>
      </c>
      <c r="F96" s="62">
        <v>80</v>
      </c>
      <c r="G96" s="63">
        <v>8380</v>
      </c>
      <c r="H96" s="64">
        <v>4</v>
      </c>
      <c r="I96" s="113"/>
    </row>
    <row r="97" s="36" customFormat="1" ht="15.75" spans="2:9">
      <c r="B97" s="112"/>
      <c r="C97" s="60"/>
      <c r="D97" s="76" t="s">
        <v>85</v>
      </c>
      <c r="E97" s="66" t="s">
        <v>129</v>
      </c>
      <c r="F97" s="62">
        <v>86</v>
      </c>
      <c r="G97" s="63">
        <v>8430</v>
      </c>
      <c r="H97" s="64">
        <v>10</v>
      </c>
      <c r="I97" s="113"/>
    </row>
    <row r="98" customFormat="1" ht="15.75" spans="2:9">
      <c r="B98" s="112"/>
      <c r="C98" s="118" t="s">
        <v>141</v>
      </c>
      <c r="D98" s="118"/>
      <c r="E98" s="118"/>
      <c r="F98" s="118"/>
      <c r="G98" s="68">
        <f>SUM(G93:G97)</f>
        <v>36415</v>
      </c>
      <c r="H98" s="69">
        <f>SUM(H93:H97)</f>
        <v>38</v>
      </c>
      <c r="I98" s="113"/>
    </row>
    <row r="99" s="37" customFormat="1" ht="24.9" customHeight="1" spans="2:9">
      <c r="B99" s="70"/>
      <c r="C99" s="71"/>
      <c r="D99" s="71"/>
      <c r="E99" s="71"/>
      <c r="F99" s="71"/>
      <c r="G99" s="72"/>
      <c r="H99" s="73"/>
      <c r="I99" s="74"/>
    </row>
    <row r="100" customFormat="1" ht="21" customHeight="1" spans="2:9">
      <c r="B100" s="44" t="s">
        <v>150</v>
      </c>
      <c r="C100" s="44"/>
      <c r="D100" s="44"/>
      <c r="E100" s="44"/>
      <c r="F100" s="44"/>
      <c r="G100" s="44"/>
      <c r="H100" s="44"/>
      <c r="I100" s="44"/>
    </row>
    <row r="101" customFormat="1" ht="23.1" customHeight="1" spans="2:9">
      <c r="B101" s="45" t="s">
        <v>117</v>
      </c>
      <c r="C101" s="46" t="s">
        <v>42</v>
      </c>
      <c r="D101" s="47" t="s">
        <v>118</v>
      </c>
      <c r="E101" s="48" t="s">
        <v>119</v>
      </c>
      <c r="F101" s="49" t="s">
        <v>120</v>
      </c>
      <c r="G101" s="50" t="s">
        <v>121</v>
      </c>
      <c r="H101" s="77" t="s">
        <v>122</v>
      </c>
      <c r="I101" s="51" t="s">
        <v>23</v>
      </c>
    </row>
    <row r="102" s="37" customFormat="1" ht="16.5" spans="2:9">
      <c r="B102" s="112">
        <v>3</v>
      </c>
      <c r="C102" s="53"/>
      <c r="D102" s="76" t="s">
        <v>79</v>
      </c>
      <c r="E102" s="55" t="s">
        <v>123</v>
      </c>
      <c r="F102" s="56">
        <v>40</v>
      </c>
      <c r="G102" s="57">
        <v>8245</v>
      </c>
      <c r="H102" s="58">
        <v>10</v>
      </c>
      <c r="I102" s="113">
        <v>9</v>
      </c>
    </row>
    <row r="103" customFormat="1" ht="15.75" spans="2:9">
      <c r="B103" s="112"/>
      <c r="C103" s="60"/>
      <c r="D103" s="76" t="s">
        <v>99</v>
      </c>
      <c r="E103" s="66" t="s">
        <v>125</v>
      </c>
      <c r="F103" s="62">
        <v>55</v>
      </c>
      <c r="G103" s="63">
        <v>6745</v>
      </c>
      <c r="H103" s="64">
        <v>9</v>
      </c>
      <c r="I103" s="113"/>
    </row>
    <row r="104" s="36" customFormat="1" ht="15.75" spans="2:9">
      <c r="B104" s="112"/>
      <c r="C104" s="60"/>
      <c r="D104" s="76" t="s">
        <v>151</v>
      </c>
      <c r="E104" s="66" t="s">
        <v>126</v>
      </c>
      <c r="F104" s="62">
        <v>62</v>
      </c>
      <c r="G104" s="63">
        <v>6355</v>
      </c>
      <c r="H104" s="64">
        <v>7</v>
      </c>
      <c r="I104" s="113"/>
    </row>
    <row r="105" s="36" customFormat="1" ht="15.75" spans="2:9">
      <c r="B105" s="112"/>
      <c r="C105" s="60"/>
      <c r="D105" s="75" t="s">
        <v>105</v>
      </c>
      <c r="E105" s="66" t="s">
        <v>128</v>
      </c>
      <c r="F105" s="62">
        <v>69</v>
      </c>
      <c r="G105" s="63">
        <v>7810</v>
      </c>
      <c r="H105" s="64">
        <v>7</v>
      </c>
      <c r="I105" s="113"/>
    </row>
    <row r="106" s="36" customFormat="1" ht="15.75" spans="2:9">
      <c r="B106" s="112"/>
      <c r="C106" s="60"/>
      <c r="D106" s="76" t="s">
        <v>86</v>
      </c>
      <c r="E106" s="61" t="s">
        <v>129</v>
      </c>
      <c r="F106" s="62">
        <v>87</v>
      </c>
      <c r="G106" s="63">
        <v>11070</v>
      </c>
      <c r="H106" s="64">
        <v>3.5</v>
      </c>
      <c r="I106" s="113"/>
    </row>
    <row r="107" s="36" customFormat="1" ht="13.5" spans="2:9">
      <c r="B107" s="112"/>
      <c r="C107" s="118" t="s">
        <v>141</v>
      </c>
      <c r="D107" s="118"/>
      <c r="E107" s="118"/>
      <c r="F107" s="118"/>
      <c r="G107" s="68">
        <f>SUM(G102:G106)</f>
        <v>40225</v>
      </c>
      <c r="H107" s="69">
        <f>SUM(H102:H106)</f>
        <v>36.5</v>
      </c>
      <c r="I107" s="113"/>
    </row>
    <row r="108" s="36" customFormat="1" ht="26.1" customHeight="1" spans="2:9">
      <c r="B108" s="70"/>
      <c r="C108" s="71"/>
      <c r="D108" s="71"/>
      <c r="E108" s="71"/>
      <c r="F108" s="71"/>
      <c r="G108" s="72"/>
      <c r="H108" s="73"/>
      <c r="I108" s="74"/>
    </row>
    <row r="109" s="36" customFormat="1" ht="21" customHeight="1" spans="2:9">
      <c r="B109" s="44" t="s">
        <v>152</v>
      </c>
      <c r="C109" s="44"/>
      <c r="D109" s="44"/>
      <c r="E109" s="44"/>
      <c r="F109" s="44"/>
      <c r="G109" s="44"/>
      <c r="H109" s="44"/>
      <c r="I109" s="44"/>
    </row>
    <row r="110" customFormat="1" ht="23.1" customHeight="1" spans="2:9">
      <c r="B110" s="45" t="s">
        <v>117</v>
      </c>
      <c r="C110" s="46" t="s">
        <v>42</v>
      </c>
      <c r="D110" s="47" t="s">
        <v>118</v>
      </c>
      <c r="E110" s="48" t="s">
        <v>119</v>
      </c>
      <c r="F110" s="49" t="s">
        <v>120</v>
      </c>
      <c r="G110" s="50" t="s">
        <v>121</v>
      </c>
      <c r="H110" s="77" t="s">
        <v>122</v>
      </c>
      <c r="I110" s="51" t="s">
        <v>23</v>
      </c>
    </row>
    <row r="111" s="37" customFormat="1" ht="16.5" spans="2:9">
      <c r="B111" s="112">
        <v>8</v>
      </c>
      <c r="C111" s="53"/>
      <c r="D111" s="75" t="s">
        <v>73</v>
      </c>
      <c r="E111" s="55" t="s">
        <v>123</v>
      </c>
      <c r="F111" s="56">
        <v>41</v>
      </c>
      <c r="G111" s="57">
        <v>9990</v>
      </c>
      <c r="H111" s="58">
        <v>6</v>
      </c>
      <c r="I111" s="113">
        <v>4</v>
      </c>
    </row>
    <row r="112" customFormat="1" ht="15.75" spans="2:9">
      <c r="B112" s="112"/>
      <c r="C112" s="60"/>
      <c r="D112" s="76" t="s">
        <v>75</v>
      </c>
      <c r="E112" s="66" t="s">
        <v>125</v>
      </c>
      <c r="F112" s="62">
        <v>46</v>
      </c>
      <c r="G112" s="63">
        <v>7340</v>
      </c>
      <c r="H112" s="64">
        <v>6</v>
      </c>
      <c r="I112" s="113"/>
    </row>
    <row r="113" s="36" customFormat="1" ht="15.75" spans="2:9">
      <c r="B113" s="112"/>
      <c r="C113" s="60"/>
      <c r="D113" s="76" t="s">
        <v>70</v>
      </c>
      <c r="E113" s="61" t="s">
        <v>126</v>
      </c>
      <c r="F113" s="62">
        <v>61</v>
      </c>
      <c r="G113" s="63">
        <v>6195</v>
      </c>
      <c r="H113" s="64">
        <v>8</v>
      </c>
      <c r="I113" s="113"/>
    </row>
    <row r="114" s="36" customFormat="1" ht="15.75" spans="2:9">
      <c r="B114" s="112"/>
      <c r="C114" s="60" t="s">
        <v>145</v>
      </c>
      <c r="D114" s="76" t="s">
        <v>153</v>
      </c>
      <c r="E114" s="66" t="s">
        <v>128</v>
      </c>
      <c r="F114" s="62">
        <v>72</v>
      </c>
      <c r="G114" s="63">
        <v>6575</v>
      </c>
      <c r="H114" s="64">
        <v>9</v>
      </c>
      <c r="I114" s="113"/>
    </row>
    <row r="115" s="36" customFormat="1" ht="15.75" spans="2:9">
      <c r="B115" s="112"/>
      <c r="C115" s="60"/>
      <c r="D115" s="76" t="s">
        <v>74</v>
      </c>
      <c r="E115" s="66" t="s">
        <v>129</v>
      </c>
      <c r="F115" s="62">
        <v>92</v>
      </c>
      <c r="G115" s="63">
        <v>11620</v>
      </c>
      <c r="H115" s="64">
        <v>2</v>
      </c>
      <c r="I115" s="113"/>
    </row>
    <row r="116" s="36" customFormat="1" ht="13.5" spans="2:9">
      <c r="B116" s="112"/>
      <c r="C116" s="118" t="s">
        <v>141</v>
      </c>
      <c r="D116" s="118"/>
      <c r="E116" s="118"/>
      <c r="F116" s="118"/>
      <c r="G116" s="68">
        <f>SUM(G111:G115)</f>
        <v>41720</v>
      </c>
      <c r="H116" s="69">
        <f>SUM(H111:H115)</f>
        <v>31</v>
      </c>
      <c r="I116" s="113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customFormat="1" spans="2:9">
      <c r="D123" s="99"/>
    </row>
    <row r="124" customFormat="1"/>
    <row r="125" customFormat="1"/>
    <row r="126" customFormat="1" ht="30" customHeight="1" spans="2:9">
      <c r="B126" s="100" t="s">
        <v>154</v>
      </c>
      <c r="C126" s="101"/>
      <c r="D126" s="102"/>
      <c r="E126" s="103"/>
      <c r="F126" s="103"/>
      <c r="G126" s="103"/>
      <c r="H126" s="103"/>
      <c r="I126" s="101"/>
    </row>
    <row r="127" customFormat="1" ht="30" customHeight="1" spans="2:9">
      <c r="B127" s="100" t="s">
        <v>155</v>
      </c>
      <c r="C127" s="101"/>
      <c r="D127" s="102"/>
      <c r="E127" s="103"/>
      <c r="F127" s="103"/>
      <c r="G127" s="103"/>
      <c r="H127" s="103"/>
      <c r="I127" s="101"/>
    </row>
    <row r="128" customFormat="1" ht="30" customHeight="1" spans="2:9">
      <c r="B128" s="100" t="s">
        <v>156</v>
      </c>
      <c r="C128" s="101"/>
      <c r="D128" s="102"/>
      <c r="E128" s="103"/>
      <c r="F128" s="103"/>
      <c r="G128" s="103"/>
      <c r="H128" s="103"/>
      <c r="I128" s="101"/>
    </row>
    <row r="129" customFormat="1" ht="30" customHeight="1" spans="2:9">
      <c r="B129" s="100" t="s">
        <v>157</v>
      </c>
      <c r="C129" s="101"/>
      <c r="D129" s="104"/>
      <c r="E129" s="103"/>
      <c r="F129" s="103"/>
      <c r="G129" s="103"/>
      <c r="H129" s="103"/>
      <c r="I129" s="101"/>
    </row>
    <row r="130" customFormat="1" spans="2:9">
      <c r="D130" s="99" t="s">
        <v>158</v>
      </c>
    </row>
  </sheetData>
  <sortState ref="D11:E15">
    <sortCondition ref="E11:E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1:I91"/>
    <mergeCell ref="C98:F98"/>
    <mergeCell ref="B100:I100"/>
    <mergeCell ref="C107:F107"/>
    <mergeCell ref="B109:I109"/>
    <mergeCell ref="C116:F116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3:B98"/>
    <mergeCell ref="B102:B107"/>
    <mergeCell ref="B111:B116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3:I98"/>
    <mergeCell ref="I102:I107"/>
    <mergeCell ref="I111:I116"/>
  </mergeCells>
  <hyperlinks>
    <hyperlink ref="D130" r:id="rId2" display=" "/>
  </hyperlinks>
  <pageMargins left="0.354330708661417" right="0.236220472440945" top="0.196850393700787" bottom="0.196850393700787" header="0.511811023622047" footer="0.511811023622047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1"/>
  <sheetViews>
    <sheetView workbookViewId="0">
      <selection activeCell="L9" sqref="L9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customFormat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customFormat="1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customFormat="1" ht="19.5" spans="2:9">
      <c r="B3" s="40"/>
      <c r="C3" s="41"/>
      <c r="D3" s="41"/>
      <c r="E3" s="41"/>
      <c r="F3" s="41"/>
      <c r="G3" s="42"/>
      <c r="H3" s="41"/>
      <c r="I3" s="41" t="s">
        <v>159</v>
      </c>
    </row>
    <row r="4" customFormat="1" ht="19.5" spans="2:9">
      <c r="B4" s="42" t="s">
        <v>115</v>
      </c>
      <c r="C4" s="42"/>
      <c r="D4" s="42"/>
      <c r="E4" s="42"/>
      <c r="F4" s="42"/>
      <c r="G4" s="42"/>
      <c r="H4" s="42"/>
      <c r="I4" s="42"/>
    </row>
    <row r="5" customFormat="1" ht="15.75" spans="2:9">
      <c r="B5" s="43"/>
      <c r="C5" s="43"/>
      <c r="D5" s="43"/>
      <c r="E5" s="43"/>
      <c r="F5" s="43"/>
      <c r="G5" s="43"/>
      <c r="H5" s="43"/>
      <c r="I5" s="43"/>
    </row>
    <row r="6" customFormat="1" ht="15.75" spans="2:9">
      <c r="B6" s="43"/>
      <c r="C6" s="43"/>
      <c r="D6" s="43"/>
      <c r="E6" s="43"/>
      <c r="F6" s="43"/>
      <c r="G6" s="43"/>
      <c r="H6" s="43"/>
      <c r="I6" s="43"/>
    </row>
    <row r="7" customFormat="1" ht="15.75" spans="2:9">
      <c r="B7" s="43"/>
      <c r="C7" s="43"/>
      <c r="D7" s="43"/>
      <c r="E7" s="43"/>
      <c r="F7" s="43"/>
      <c r="G7" s="43"/>
      <c r="H7" s="43"/>
      <c r="I7" s="43"/>
    </row>
    <row r="8" customFormat="1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>
        <v>3</v>
      </c>
      <c r="C11" s="53"/>
      <c r="D11" s="54" t="s">
        <v>98</v>
      </c>
      <c r="E11" s="55" t="s">
        <v>123</v>
      </c>
      <c r="F11" s="56">
        <v>34</v>
      </c>
      <c r="G11" s="57">
        <v>14620</v>
      </c>
      <c r="H11" s="58">
        <v>4</v>
      </c>
      <c r="I11" s="113">
        <v>10</v>
      </c>
    </row>
    <row r="12" s="36" customFormat="1" ht="15.75" spans="2:9">
      <c r="B12" s="112"/>
      <c r="C12" s="60"/>
      <c r="D12" s="54" t="s">
        <v>127</v>
      </c>
      <c r="E12" s="66" t="s">
        <v>125</v>
      </c>
      <c r="F12" s="62">
        <v>51</v>
      </c>
      <c r="G12" s="63">
        <v>13640</v>
      </c>
      <c r="H12" s="64">
        <v>5</v>
      </c>
      <c r="I12" s="113"/>
    </row>
    <row r="13" s="36" customFormat="1" ht="15.75" spans="2:9">
      <c r="B13" s="112"/>
      <c r="C13" s="60"/>
      <c r="D13" s="65" t="s">
        <v>91</v>
      </c>
      <c r="E13" s="66" t="s">
        <v>126</v>
      </c>
      <c r="F13" s="62">
        <v>65</v>
      </c>
      <c r="G13" s="63">
        <v>9285</v>
      </c>
      <c r="H13" s="64">
        <v>12</v>
      </c>
      <c r="I13" s="113"/>
    </row>
    <row r="14" s="36" customFormat="1" ht="15.75" spans="2:9">
      <c r="B14" s="112"/>
      <c r="C14" s="60"/>
      <c r="D14" s="54" t="s">
        <v>90</v>
      </c>
      <c r="E14" s="61" t="s">
        <v>128</v>
      </c>
      <c r="F14" s="62">
        <v>70</v>
      </c>
      <c r="G14" s="63">
        <v>8790</v>
      </c>
      <c r="H14" s="64">
        <v>12</v>
      </c>
      <c r="I14" s="113"/>
    </row>
    <row r="15" customFormat="1" ht="15.75" spans="2:9">
      <c r="B15" s="112"/>
      <c r="C15" s="60"/>
      <c r="D15" s="54" t="s">
        <v>83</v>
      </c>
      <c r="E15" s="66" t="s">
        <v>129</v>
      </c>
      <c r="F15" s="62">
        <v>84</v>
      </c>
      <c r="G15" s="63">
        <v>10900</v>
      </c>
      <c r="H15" s="64">
        <v>9</v>
      </c>
      <c r="I15" s="113"/>
    </row>
    <row r="16" s="37" customFormat="1" ht="16.5" spans="2:9">
      <c r="B16" s="112"/>
      <c r="C16" s="67" t="s">
        <v>22</v>
      </c>
      <c r="D16" s="67"/>
      <c r="E16" s="67"/>
      <c r="F16" s="67"/>
      <c r="G16" s="68">
        <f>SUM(G11:G15)</f>
        <v>57235</v>
      </c>
      <c r="H16" s="69">
        <f>SUM(H11:H15)</f>
        <v>42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>
        <v>5</v>
      </c>
      <c r="C20" s="53"/>
      <c r="D20" s="75" t="s">
        <v>133</v>
      </c>
      <c r="E20" s="55" t="s">
        <v>123</v>
      </c>
      <c r="F20" s="56">
        <v>37</v>
      </c>
      <c r="G20" s="57">
        <v>16840</v>
      </c>
      <c r="H20" s="58">
        <v>2</v>
      </c>
      <c r="I20" s="113">
        <v>5</v>
      </c>
    </row>
    <row r="21" s="36" customFormat="1" ht="15.75" spans="2:9">
      <c r="B21" s="112"/>
      <c r="C21" s="60"/>
      <c r="D21" s="76" t="s">
        <v>103</v>
      </c>
      <c r="E21" s="66" t="s">
        <v>125</v>
      </c>
      <c r="F21" s="62">
        <v>45</v>
      </c>
      <c r="G21" s="63">
        <v>13550</v>
      </c>
      <c r="H21" s="64">
        <v>6</v>
      </c>
      <c r="I21" s="113"/>
    </row>
    <row r="22" s="36" customFormat="1" ht="15.75" spans="2:9">
      <c r="B22" s="112"/>
      <c r="C22" s="60"/>
      <c r="D22" s="76" t="s">
        <v>160</v>
      </c>
      <c r="E22" s="66" t="s">
        <v>126</v>
      </c>
      <c r="F22" s="62">
        <v>64</v>
      </c>
      <c r="G22" s="63">
        <v>17860</v>
      </c>
      <c r="H22" s="64">
        <v>2</v>
      </c>
      <c r="I22" s="113"/>
    </row>
    <row r="23" s="36" customFormat="1" ht="15.75" spans="2:9">
      <c r="B23" s="112"/>
      <c r="C23" s="60"/>
      <c r="D23" s="76" t="s">
        <v>132</v>
      </c>
      <c r="E23" s="61" t="s">
        <v>128</v>
      </c>
      <c r="F23" s="62">
        <v>78</v>
      </c>
      <c r="G23" s="63">
        <v>11110</v>
      </c>
      <c r="H23" s="64">
        <v>9</v>
      </c>
      <c r="I23" s="113"/>
    </row>
    <row r="24" customFormat="1" ht="15.75" spans="2:9">
      <c r="B24" s="112"/>
      <c r="C24" s="60"/>
      <c r="D24" s="76" t="s">
        <v>87</v>
      </c>
      <c r="E24" s="66" t="s">
        <v>129</v>
      </c>
      <c r="F24" s="62">
        <v>91</v>
      </c>
      <c r="G24" s="63">
        <v>9425</v>
      </c>
      <c r="H24" s="64">
        <v>11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68785</v>
      </c>
      <c r="H25" s="69">
        <f>SUM(H20:H24)</f>
        <v>30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>
        <v>4</v>
      </c>
      <c r="C29" s="53"/>
      <c r="D29" s="78" t="s">
        <v>88</v>
      </c>
      <c r="E29" s="55" t="s">
        <v>123</v>
      </c>
      <c r="F29" s="56">
        <v>41</v>
      </c>
      <c r="G29" s="57">
        <v>10070</v>
      </c>
      <c r="H29" s="58">
        <v>12</v>
      </c>
      <c r="I29" s="113">
        <v>6</v>
      </c>
    </row>
    <row r="30" s="36" customFormat="1" ht="15.75" spans="2:9">
      <c r="B30" s="112"/>
      <c r="C30" s="60" t="s">
        <v>145</v>
      </c>
      <c r="D30" s="78" t="s">
        <v>47</v>
      </c>
      <c r="E30" s="66" t="s">
        <v>125</v>
      </c>
      <c r="F30" s="62">
        <v>46</v>
      </c>
      <c r="G30" s="63">
        <v>19680</v>
      </c>
      <c r="H30" s="64">
        <v>2</v>
      </c>
      <c r="I30" s="113"/>
    </row>
    <row r="31" s="36" customFormat="1" ht="15.75" spans="2:9">
      <c r="B31" s="112"/>
      <c r="C31" s="60"/>
      <c r="D31" s="78" t="s">
        <v>69</v>
      </c>
      <c r="E31" s="66" t="s">
        <v>126</v>
      </c>
      <c r="F31" s="62">
        <v>61</v>
      </c>
      <c r="G31" s="63">
        <v>11210</v>
      </c>
      <c r="H31" s="64">
        <v>11</v>
      </c>
      <c r="I31" s="113"/>
    </row>
    <row r="32" s="36" customFormat="1" ht="15.75" spans="2:9">
      <c r="B32" s="112"/>
      <c r="C32" s="60"/>
      <c r="D32" s="78" t="s">
        <v>51</v>
      </c>
      <c r="E32" s="66" t="s">
        <v>128</v>
      </c>
      <c r="F32" s="62">
        <v>72</v>
      </c>
      <c r="G32" s="63">
        <v>22260</v>
      </c>
      <c r="H32" s="64">
        <v>1</v>
      </c>
      <c r="I32" s="113"/>
    </row>
    <row r="33" customFormat="1" ht="15.75" spans="2:9">
      <c r="B33" s="112"/>
      <c r="C33" s="60"/>
      <c r="D33" s="78" t="s">
        <v>77</v>
      </c>
      <c r="E33" s="61" t="s">
        <v>129</v>
      </c>
      <c r="F33" s="62">
        <v>92</v>
      </c>
      <c r="G33" s="63">
        <v>11920</v>
      </c>
      <c r="H33" s="64">
        <v>6</v>
      </c>
      <c r="I33" s="113"/>
    </row>
    <row r="34" s="37" customFormat="1" ht="16.5" spans="2:9">
      <c r="B34" s="112"/>
      <c r="C34" s="67" t="s">
        <v>22</v>
      </c>
      <c r="D34" s="67"/>
      <c r="E34" s="67"/>
      <c r="F34" s="67"/>
      <c r="G34" s="68">
        <f>SUM(G29:G33)</f>
        <v>75140</v>
      </c>
      <c r="H34" s="69">
        <f>SUM(H29:H33)</f>
        <v>32</v>
      </c>
      <c r="I34" s="113"/>
    </row>
    <row r="35" customFormat="1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>
        <v>1</v>
      </c>
      <c r="C38" s="53"/>
      <c r="D38" s="81" t="s">
        <v>101</v>
      </c>
      <c r="E38" s="55" t="s">
        <v>123</v>
      </c>
      <c r="F38" s="56">
        <v>40</v>
      </c>
      <c r="G38" s="57">
        <v>15250</v>
      </c>
      <c r="H38" s="58">
        <v>3</v>
      </c>
      <c r="I38" s="113">
        <v>1</v>
      </c>
    </row>
    <row r="39" s="36" customFormat="1" ht="15.75" spans="2:9">
      <c r="B39" s="112"/>
      <c r="C39" s="60"/>
      <c r="D39" s="54" t="s">
        <v>76</v>
      </c>
      <c r="E39" s="66" t="s">
        <v>125</v>
      </c>
      <c r="F39" s="62">
        <v>55</v>
      </c>
      <c r="G39" s="63">
        <v>19100</v>
      </c>
      <c r="H39" s="64">
        <v>3</v>
      </c>
      <c r="I39" s="113"/>
    </row>
    <row r="40" s="36" customFormat="1" ht="15.75" spans="2:9">
      <c r="B40" s="112"/>
      <c r="C40" s="60"/>
      <c r="D40" s="54" t="s">
        <v>138</v>
      </c>
      <c r="E40" s="66" t="s">
        <v>126</v>
      </c>
      <c r="F40" s="62">
        <v>62</v>
      </c>
      <c r="G40" s="63">
        <v>20220</v>
      </c>
      <c r="H40" s="64">
        <v>1</v>
      </c>
      <c r="I40" s="113"/>
    </row>
    <row r="41" s="36" customFormat="1" ht="15.75" spans="2:9">
      <c r="B41" s="112"/>
      <c r="C41" s="60"/>
      <c r="D41" s="82" t="s">
        <v>66</v>
      </c>
      <c r="E41" s="61" t="s">
        <v>128</v>
      </c>
      <c r="F41" s="62">
        <v>69</v>
      </c>
      <c r="G41" s="63">
        <v>12590</v>
      </c>
      <c r="H41" s="64">
        <v>6</v>
      </c>
      <c r="I41" s="113"/>
    </row>
    <row r="42" customFormat="1" ht="15.75" spans="2:9">
      <c r="B42" s="112"/>
      <c r="C42" s="60"/>
      <c r="D42" s="54" t="s">
        <v>60</v>
      </c>
      <c r="E42" s="66" t="s">
        <v>129</v>
      </c>
      <c r="F42" s="62">
        <v>87</v>
      </c>
      <c r="G42" s="63">
        <v>16810</v>
      </c>
      <c r="H42" s="64">
        <v>1</v>
      </c>
      <c r="I42" s="113"/>
    </row>
    <row r="43" s="37" customFormat="1" ht="16.5" spans="2:9">
      <c r="B43" s="112"/>
      <c r="C43" s="67" t="s">
        <v>22</v>
      </c>
      <c r="D43" s="67"/>
      <c r="E43" s="67"/>
      <c r="F43" s="67"/>
      <c r="G43" s="68">
        <f>SUM(G38:G42)</f>
        <v>83970</v>
      </c>
      <c r="H43" s="69">
        <f>SUM(H38:H42)</f>
        <v>14</v>
      </c>
      <c r="I43" s="113"/>
    </row>
    <row r="44" s="37" customFormat="1" ht="26.25" spans="2:9">
      <c r="B44" s="83"/>
      <c r="C44" s="71"/>
      <c r="D44" s="71"/>
      <c r="E44" s="71"/>
      <c r="F44" s="71"/>
      <c r="G44" s="84"/>
      <c r="H44" s="73"/>
      <c r="I44" s="83"/>
    </row>
    <row r="45" s="37" customFormat="1" ht="27" spans="2:9">
      <c r="B45" s="83"/>
      <c r="C45" s="71"/>
      <c r="D45" s="71"/>
      <c r="E45" s="71"/>
      <c r="F45" s="71"/>
      <c r="G45" s="84"/>
      <c r="H45" s="73"/>
      <c r="I45" s="83"/>
    </row>
    <row r="46" customFormat="1" ht="21" customHeight="1" spans="2:9">
      <c r="B46" s="85" t="s">
        <v>139</v>
      </c>
      <c r="C46" s="85"/>
      <c r="D46" s="85"/>
      <c r="E46" s="85"/>
      <c r="F46" s="85"/>
      <c r="G46" s="85"/>
      <c r="H46" s="85"/>
      <c r="I46" s="85"/>
    </row>
    <row r="47" s="36" customFormat="1" ht="23.1" customHeight="1" spans="2:9">
      <c r="B47" s="45" t="s">
        <v>117</v>
      </c>
      <c r="C47" s="46" t="s">
        <v>42</v>
      </c>
      <c r="D47" s="47" t="s">
        <v>118</v>
      </c>
      <c r="E47" s="48" t="s">
        <v>119</v>
      </c>
      <c r="F47" s="49" t="s">
        <v>120</v>
      </c>
      <c r="G47" s="50" t="s">
        <v>121</v>
      </c>
      <c r="H47" s="77" t="s">
        <v>122</v>
      </c>
      <c r="I47" s="51" t="s">
        <v>23</v>
      </c>
    </row>
    <row r="48" s="36" customFormat="1" ht="15.75" spans="2:9">
      <c r="B48" s="112">
        <v>10</v>
      </c>
      <c r="C48" s="75"/>
      <c r="D48" s="86" t="s">
        <v>56</v>
      </c>
      <c r="E48" s="55" t="s">
        <v>123</v>
      </c>
      <c r="F48" s="56">
        <v>39</v>
      </c>
      <c r="G48" s="57">
        <v>13740</v>
      </c>
      <c r="H48" s="58">
        <v>6</v>
      </c>
      <c r="I48" s="113">
        <v>7</v>
      </c>
    </row>
    <row r="49" s="36" customFormat="1" ht="15.75" spans="2:11">
      <c r="B49" s="112"/>
      <c r="C49" s="76"/>
      <c r="D49" s="86" t="s">
        <v>97</v>
      </c>
      <c r="E49" s="66" t="s">
        <v>125</v>
      </c>
      <c r="F49" s="62">
        <v>47</v>
      </c>
      <c r="G49" s="63">
        <v>9285</v>
      </c>
      <c r="H49" s="64">
        <v>12</v>
      </c>
      <c r="I49" s="113"/>
    </row>
    <row r="50" s="36" customFormat="1" ht="15.75" spans="2:11">
      <c r="B50" s="112"/>
      <c r="C50" s="76"/>
      <c r="D50" s="86" t="s">
        <v>107</v>
      </c>
      <c r="E50" s="61" t="s">
        <v>126</v>
      </c>
      <c r="F50" s="62">
        <v>57</v>
      </c>
      <c r="G50" s="63">
        <v>11870</v>
      </c>
      <c r="H50" s="64">
        <v>9</v>
      </c>
      <c r="I50" s="113"/>
    </row>
    <row r="51" s="36" customFormat="1" ht="15.75" spans="2:11">
      <c r="B51" s="112"/>
      <c r="C51" s="76"/>
      <c r="D51" s="86" t="s">
        <v>140</v>
      </c>
      <c r="E51" s="66" t="s">
        <v>128</v>
      </c>
      <c r="F51" s="62">
        <v>79</v>
      </c>
      <c r="G51" s="63">
        <v>12850</v>
      </c>
      <c r="H51" s="64">
        <v>4</v>
      </c>
      <c r="I51" s="113"/>
    </row>
    <row r="52" s="36" customFormat="1" ht="15.75" spans="2:11">
      <c r="B52" s="112"/>
      <c r="C52" s="76"/>
      <c r="D52" s="86" t="s">
        <v>161</v>
      </c>
      <c r="E52" s="66" t="s">
        <v>129</v>
      </c>
      <c r="F52" s="62">
        <v>88</v>
      </c>
      <c r="G52" s="63">
        <v>12180</v>
      </c>
      <c r="H52" s="64">
        <v>4</v>
      </c>
      <c r="I52" s="113"/>
    </row>
    <row r="53" customFormat="1" ht="15.75" spans="2:11">
      <c r="B53" s="112"/>
      <c r="C53" s="88" t="s">
        <v>22</v>
      </c>
      <c r="D53" s="88"/>
      <c r="E53" s="88"/>
      <c r="F53" s="88"/>
      <c r="G53" s="68">
        <f>SUM(G48:G52)</f>
        <v>59925</v>
      </c>
      <c r="H53" s="69">
        <f>SUM(H48:H52)</f>
        <v>35</v>
      </c>
      <c r="I53" s="113"/>
    </row>
    <row r="54" s="36" customFormat="1" ht="30" customHeight="1" spans="2:11">
      <c r="B54" s="70"/>
      <c r="C54" s="89"/>
      <c r="D54" s="89"/>
      <c r="E54" s="89"/>
      <c r="F54" s="89"/>
      <c r="G54" s="90"/>
      <c r="H54" s="91"/>
      <c r="I54" s="92"/>
    </row>
    <row r="55" s="36" customFormat="1" ht="21" customHeight="1" spans="2:11">
      <c r="B55" s="44" t="s">
        <v>142</v>
      </c>
      <c r="C55" s="44"/>
      <c r="D55" s="44"/>
      <c r="E55" s="44"/>
      <c r="F55" s="44"/>
      <c r="G55" s="44"/>
      <c r="H55" s="44"/>
      <c r="I55" s="44"/>
    </row>
    <row r="56" s="36" customFormat="1" ht="23.25" spans="2:11">
      <c r="B56" s="45" t="s">
        <v>117</v>
      </c>
      <c r="C56" s="46" t="s">
        <v>42</v>
      </c>
      <c r="D56" s="47" t="s">
        <v>118</v>
      </c>
      <c r="E56" s="48" t="s">
        <v>119</v>
      </c>
      <c r="F56" s="49" t="s">
        <v>120</v>
      </c>
      <c r="G56" s="50" t="s">
        <v>121</v>
      </c>
      <c r="H56" s="77" t="s">
        <v>122</v>
      </c>
      <c r="I56" s="51" t="s">
        <v>23</v>
      </c>
    </row>
    <row r="57" s="36" customFormat="1" ht="15.75" spans="2:11">
      <c r="B57" s="112">
        <v>9</v>
      </c>
      <c r="C57" s="53"/>
      <c r="D57" s="76" t="s">
        <v>108</v>
      </c>
      <c r="E57" s="97" t="s">
        <v>123</v>
      </c>
      <c r="F57" s="56">
        <v>44</v>
      </c>
      <c r="G57" s="57">
        <v>11150</v>
      </c>
      <c r="H57" s="58">
        <v>9</v>
      </c>
      <c r="I57" s="113">
        <v>12</v>
      </c>
    </row>
    <row r="58" s="36" customFormat="1" ht="15.75" spans="2:11">
      <c r="B58" s="112"/>
      <c r="C58" s="60"/>
      <c r="D58" s="75" t="s">
        <v>59</v>
      </c>
      <c r="E58" s="66" t="s">
        <v>125</v>
      </c>
      <c r="F58" s="62">
        <v>52</v>
      </c>
      <c r="G58" s="63">
        <v>10870</v>
      </c>
      <c r="H58" s="64">
        <v>7</v>
      </c>
      <c r="I58" s="113"/>
    </row>
    <row r="59" s="36" customFormat="1" ht="15.75" spans="2:11">
      <c r="B59" s="112"/>
      <c r="C59" s="60"/>
      <c r="D59" s="76" t="s">
        <v>48</v>
      </c>
      <c r="E59" s="66" t="s">
        <v>126</v>
      </c>
      <c r="F59" s="62">
        <v>58</v>
      </c>
      <c r="G59" s="63">
        <v>14360</v>
      </c>
      <c r="H59" s="64">
        <v>5</v>
      </c>
      <c r="I59" s="113"/>
    </row>
    <row r="60" customFormat="1" ht="16.5" spans="2:11">
      <c r="B60" s="112"/>
      <c r="C60" s="60"/>
      <c r="D60" s="76" t="s">
        <v>143</v>
      </c>
      <c r="E60" s="66" t="s">
        <v>128</v>
      </c>
      <c r="F60" s="62">
        <v>75</v>
      </c>
      <c r="G60" s="63">
        <v>10000</v>
      </c>
      <c r="H60" s="64">
        <v>11</v>
      </c>
      <c r="I60" s="113"/>
      <c r="K60" s="93"/>
    </row>
    <row r="61" customFormat="1" ht="16.5" spans="2:11">
      <c r="B61" s="112"/>
      <c r="C61" s="60"/>
      <c r="D61" s="76" t="s">
        <v>104</v>
      </c>
      <c r="E61" s="66" t="s">
        <v>129</v>
      </c>
      <c r="F61" s="62">
        <v>90</v>
      </c>
      <c r="G61" s="63">
        <v>9025</v>
      </c>
      <c r="H61" s="64">
        <v>12</v>
      </c>
      <c r="I61" s="113"/>
      <c r="K61" s="93"/>
    </row>
    <row r="62" customFormat="1" ht="16.5" spans="2:11">
      <c r="B62" s="112"/>
      <c r="C62" s="67" t="s">
        <v>22</v>
      </c>
      <c r="D62" s="67"/>
      <c r="E62" s="67"/>
      <c r="F62" s="67"/>
      <c r="G62" s="68">
        <f>SUM(G57:G61)</f>
        <v>55405</v>
      </c>
      <c r="H62" s="69">
        <f>SUM(H57:H61)</f>
        <v>44</v>
      </c>
      <c r="I62" s="113"/>
      <c r="K62" s="93"/>
    </row>
    <row r="63" s="37" customFormat="1" ht="33" customHeight="1" spans="2:11">
      <c r="B63" s="83"/>
      <c r="C63" s="71"/>
      <c r="D63" s="71"/>
      <c r="E63" s="71"/>
      <c r="F63" s="71"/>
      <c r="G63" s="84"/>
      <c r="H63" s="73"/>
      <c r="I63" s="83"/>
    </row>
    <row r="64" customFormat="1" ht="21" customHeight="1" spans="2:11">
      <c r="B64" s="44" t="s">
        <v>144</v>
      </c>
      <c r="C64" s="44"/>
      <c r="D64" s="44"/>
      <c r="E64" s="44"/>
      <c r="F64" s="44"/>
      <c r="G64" s="44"/>
      <c r="H64" s="44"/>
      <c r="I64" s="44"/>
    </row>
    <row r="65" s="36" customFormat="1" ht="23.25" spans="2:9">
      <c r="B65" s="45" t="s">
        <v>117</v>
      </c>
      <c r="C65" s="46" t="s">
        <v>42</v>
      </c>
      <c r="D65" s="47" t="s">
        <v>118</v>
      </c>
      <c r="E65" s="48" t="s">
        <v>119</v>
      </c>
      <c r="F65" s="49" t="s">
        <v>120</v>
      </c>
      <c r="G65" s="50" t="s">
        <v>121</v>
      </c>
      <c r="H65" s="77" t="s">
        <v>122</v>
      </c>
      <c r="I65" s="51" t="s">
        <v>23</v>
      </c>
    </row>
    <row r="66" s="36" customFormat="1" ht="15.75" spans="2:9">
      <c r="B66" s="112">
        <v>12</v>
      </c>
      <c r="C66" s="53"/>
      <c r="D66" s="54" t="s">
        <v>53</v>
      </c>
      <c r="E66" s="97" t="s">
        <v>123</v>
      </c>
      <c r="F66" s="56">
        <v>38</v>
      </c>
      <c r="G66" s="57">
        <v>17390</v>
      </c>
      <c r="H66" s="58">
        <v>1</v>
      </c>
      <c r="I66" s="113">
        <v>2</v>
      </c>
    </row>
    <row r="67" s="36" customFormat="1" ht="15.75" spans="2:9">
      <c r="B67" s="112"/>
      <c r="C67" s="60"/>
      <c r="D67" s="54" t="s">
        <v>46</v>
      </c>
      <c r="E67" s="66" t="s">
        <v>125</v>
      </c>
      <c r="F67" s="62">
        <v>56</v>
      </c>
      <c r="G67" s="63">
        <v>19880</v>
      </c>
      <c r="H67" s="64">
        <v>1</v>
      </c>
      <c r="I67" s="113"/>
    </row>
    <row r="68" s="36" customFormat="1" ht="15.75" spans="2:9">
      <c r="B68" s="112"/>
      <c r="C68" s="60"/>
      <c r="D68" s="65" t="s">
        <v>52</v>
      </c>
      <c r="E68" s="66" t="s">
        <v>126</v>
      </c>
      <c r="F68" s="62">
        <v>59</v>
      </c>
      <c r="G68" s="63">
        <v>13780</v>
      </c>
      <c r="H68" s="64">
        <v>6</v>
      </c>
      <c r="I68" s="113"/>
    </row>
    <row r="69" s="36" customFormat="1" ht="15.75" spans="2:9">
      <c r="B69" s="112"/>
      <c r="C69" s="60"/>
      <c r="D69" s="54" t="s">
        <v>54</v>
      </c>
      <c r="E69" s="66" t="s">
        <v>128</v>
      </c>
      <c r="F69" s="62">
        <v>73</v>
      </c>
      <c r="G69" s="63">
        <v>12640</v>
      </c>
      <c r="H69" s="64">
        <v>5</v>
      </c>
      <c r="I69" s="113"/>
    </row>
    <row r="70" s="36" customFormat="1" ht="15.75" spans="2:9">
      <c r="B70" s="112"/>
      <c r="C70" s="60"/>
      <c r="D70" s="54" t="s">
        <v>71</v>
      </c>
      <c r="E70" s="66" t="s">
        <v>129</v>
      </c>
      <c r="F70" s="62">
        <v>89</v>
      </c>
      <c r="G70" s="63">
        <v>10380</v>
      </c>
      <c r="H70" s="64">
        <v>10</v>
      </c>
      <c r="I70" s="113"/>
    </row>
    <row r="71" customFormat="1" ht="15.75" spans="2:9">
      <c r="B71" s="112"/>
      <c r="C71" s="67" t="s">
        <v>22</v>
      </c>
      <c r="D71" s="67"/>
      <c r="E71" s="67"/>
      <c r="F71" s="67"/>
      <c r="G71" s="68">
        <f>SUM(G66:G70)</f>
        <v>74070</v>
      </c>
      <c r="H71" s="69">
        <f>SUM(H66:H70)</f>
        <v>23</v>
      </c>
      <c r="I71" s="113"/>
    </row>
    <row r="72" s="37" customFormat="1" ht="33" customHeight="1" spans="2:9">
      <c r="B72" s="70"/>
      <c r="C72" s="71"/>
      <c r="D72" s="71"/>
      <c r="E72" s="71"/>
      <c r="F72" s="71"/>
      <c r="G72" s="72"/>
      <c r="H72" s="73"/>
      <c r="I72" s="74"/>
    </row>
    <row r="73" customFormat="1" ht="21" customHeight="1" spans="2:9">
      <c r="B73" s="85" t="s">
        <v>147</v>
      </c>
      <c r="C73" s="85"/>
      <c r="D73" s="85"/>
      <c r="E73" s="85"/>
      <c r="F73" s="85"/>
      <c r="G73" s="85"/>
      <c r="H73" s="85"/>
      <c r="I73" s="85"/>
    </row>
    <row r="74" s="36" customFormat="1" ht="23.25" spans="2:9">
      <c r="B74" s="45" t="s">
        <v>117</v>
      </c>
      <c r="C74" s="46" t="s">
        <v>42</v>
      </c>
      <c r="D74" s="47" t="s">
        <v>118</v>
      </c>
      <c r="E74" s="48" t="s">
        <v>119</v>
      </c>
      <c r="F74" s="49" t="s">
        <v>120</v>
      </c>
      <c r="G74" s="50" t="s">
        <v>121</v>
      </c>
      <c r="H74" s="77" t="s">
        <v>122</v>
      </c>
      <c r="I74" s="51" t="s">
        <v>23</v>
      </c>
    </row>
    <row r="75" s="36" customFormat="1" ht="15.75" spans="2:9">
      <c r="B75" s="112">
        <v>11</v>
      </c>
      <c r="C75" s="53"/>
      <c r="D75" s="76" t="s">
        <v>92</v>
      </c>
      <c r="E75" s="55" t="s">
        <v>123</v>
      </c>
      <c r="F75" s="56">
        <v>33</v>
      </c>
      <c r="G75" s="57">
        <v>12030</v>
      </c>
      <c r="H75" s="58">
        <v>7</v>
      </c>
      <c r="I75" s="113">
        <v>3</v>
      </c>
    </row>
    <row r="76" s="36" customFormat="1" ht="15.75" spans="2:9">
      <c r="B76" s="112"/>
      <c r="C76" s="60" t="s">
        <v>145</v>
      </c>
      <c r="D76" s="65" t="s">
        <v>95</v>
      </c>
      <c r="E76" s="66" t="s">
        <v>125</v>
      </c>
      <c r="F76" s="62">
        <v>53</v>
      </c>
      <c r="G76" s="63">
        <v>9400</v>
      </c>
      <c r="H76" s="64">
        <v>10</v>
      </c>
      <c r="I76" s="113"/>
    </row>
    <row r="77" s="36" customFormat="1" ht="15.75" spans="2:9">
      <c r="B77" s="112"/>
      <c r="C77" s="60"/>
      <c r="D77" s="76" t="s">
        <v>84</v>
      </c>
      <c r="E77" s="66" t="s">
        <v>126</v>
      </c>
      <c r="F77" s="62">
        <v>66</v>
      </c>
      <c r="G77" s="63">
        <v>15740</v>
      </c>
      <c r="H77" s="64">
        <v>3</v>
      </c>
      <c r="I77" s="113"/>
    </row>
    <row r="78" s="36" customFormat="1" ht="15.75" spans="2:9">
      <c r="B78" s="112"/>
      <c r="C78" s="60"/>
      <c r="D78" s="54" t="s">
        <v>68</v>
      </c>
      <c r="E78" s="66" t="s">
        <v>128</v>
      </c>
      <c r="F78" s="62">
        <v>76</v>
      </c>
      <c r="G78" s="63">
        <v>14340</v>
      </c>
      <c r="H78" s="64">
        <v>2</v>
      </c>
      <c r="I78" s="113"/>
    </row>
    <row r="79" s="36" customFormat="1" ht="15.75" spans="2:9">
      <c r="B79" s="112"/>
      <c r="C79" s="60"/>
      <c r="D79" s="76" t="s">
        <v>81</v>
      </c>
      <c r="E79" s="61" t="s">
        <v>129</v>
      </c>
      <c r="F79" s="62">
        <v>83</v>
      </c>
      <c r="G79" s="63">
        <v>16140</v>
      </c>
      <c r="H79" s="64">
        <v>2</v>
      </c>
      <c r="I79" s="113"/>
    </row>
    <row r="80" customFormat="1" ht="15.75" spans="2:9">
      <c r="B80" s="112"/>
      <c r="C80" s="67" t="s">
        <v>22</v>
      </c>
      <c r="D80" s="67"/>
      <c r="E80" s="67"/>
      <c r="F80" s="67"/>
      <c r="G80" s="68">
        <f>SUM(G75:G79)</f>
        <v>67650</v>
      </c>
      <c r="H80" s="69">
        <f>SUM(H75:H79)</f>
        <v>24</v>
      </c>
      <c r="I80" s="113"/>
    </row>
    <row r="81" s="37" customFormat="1" ht="21" spans="2:9">
      <c r="B81" s="70"/>
      <c r="C81" s="71"/>
      <c r="D81" s="71"/>
      <c r="E81" s="71"/>
      <c r="F81" s="71"/>
      <c r="G81" s="72"/>
      <c r="H81" s="73"/>
      <c r="I81" s="74"/>
    </row>
    <row r="82" customFormat="1" ht="21" customHeight="1" spans="2:9">
      <c r="B82" s="44" t="s">
        <v>148</v>
      </c>
      <c r="C82" s="44"/>
      <c r="D82" s="44"/>
      <c r="E82" s="44"/>
      <c r="F82" s="44"/>
      <c r="G82" s="44"/>
      <c r="H82" s="44"/>
      <c r="I82" s="44"/>
    </row>
    <row r="83" s="36" customFormat="1" ht="23.25" spans="2:9">
      <c r="B83" s="45" t="s">
        <v>117</v>
      </c>
      <c r="C83" s="46" t="s">
        <v>42</v>
      </c>
      <c r="D83" s="47" t="s">
        <v>118</v>
      </c>
      <c r="E83" s="48" t="s">
        <v>119</v>
      </c>
      <c r="F83" s="49" t="s">
        <v>120</v>
      </c>
      <c r="G83" s="50" t="s">
        <v>121</v>
      </c>
      <c r="H83" s="77" t="s">
        <v>122</v>
      </c>
      <c r="I83" s="51" t="s">
        <v>23</v>
      </c>
    </row>
    <row r="84" s="36" customFormat="1" ht="15.75" spans="2:9">
      <c r="B84" s="112">
        <v>2</v>
      </c>
      <c r="C84" s="53"/>
      <c r="D84" s="54" t="s">
        <v>100</v>
      </c>
      <c r="E84" s="55" t="s">
        <v>123</v>
      </c>
      <c r="F84" s="56">
        <v>43</v>
      </c>
      <c r="G84" s="57">
        <v>11710</v>
      </c>
      <c r="H84" s="58">
        <v>8</v>
      </c>
      <c r="I84" s="113">
        <v>9</v>
      </c>
    </row>
    <row r="85" s="36" customFormat="1" ht="15.75" spans="2:9">
      <c r="B85" s="112"/>
      <c r="C85" s="60"/>
      <c r="D85" s="54" t="s">
        <v>50</v>
      </c>
      <c r="E85" s="66" t="s">
        <v>125</v>
      </c>
      <c r="F85" s="62">
        <v>50</v>
      </c>
      <c r="G85" s="63">
        <v>9325</v>
      </c>
      <c r="H85" s="64">
        <v>11</v>
      </c>
      <c r="I85" s="113"/>
    </row>
    <row r="86" s="36" customFormat="1" ht="15.75" spans="2:9">
      <c r="B86" s="112"/>
      <c r="C86" s="60"/>
      <c r="D86" s="65" t="s">
        <v>55</v>
      </c>
      <c r="E86" s="66" t="s">
        <v>126</v>
      </c>
      <c r="F86" s="62">
        <v>60</v>
      </c>
      <c r="G86" s="63">
        <v>11360</v>
      </c>
      <c r="H86" s="64">
        <v>10</v>
      </c>
      <c r="I86" s="113"/>
    </row>
    <row r="87" s="36" customFormat="1" ht="15.75" spans="2:9">
      <c r="B87" s="112"/>
      <c r="C87" s="60"/>
      <c r="D87" s="54" t="s">
        <v>67</v>
      </c>
      <c r="E87" s="61" t="s">
        <v>128</v>
      </c>
      <c r="F87" s="62">
        <v>77</v>
      </c>
      <c r="G87" s="63">
        <v>12290</v>
      </c>
      <c r="H87" s="64">
        <v>7</v>
      </c>
      <c r="I87" s="113"/>
    </row>
    <row r="88" s="36" customFormat="1" ht="15.75" spans="2:9">
      <c r="B88" s="112"/>
      <c r="C88" s="60"/>
      <c r="D88" s="54" t="s">
        <v>63</v>
      </c>
      <c r="E88" s="66" t="s">
        <v>129</v>
      </c>
      <c r="F88" s="62">
        <v>82</v>
      </c>
      <c r="G88" s="63">
        <v>11990</v>
      </c>
      <c r="H88" s="64">
        <v>5</v>
      </c>
      <c r="I88" s="113"/>
    </row>
    <row r="89" customFormat="1" ht="15.75" spans="2:9">
      <c r="B89" s="112"/>
      <c r="C89" s="67" t="s">
        <v>22</v>
      </c>
      <c r="D89" s="67"/>
      <c r="E89" s="67"/>
      <c r="F89" s="67"/>
      <c r="G89" s="68">
        <f>SUM(G84:G88)</f>
        <v>56675</v>
      </c>
      <c r="H89" s="69">
        <f>SUM(H84:H88)</f>
        <v>41</v>
      </c>
      <c r="I89" s="113"/>
    </row>
    <row r="90" s="37" customFormat="1" ht="27" customHeight="1" spans="2:9">
      <c r="B90" s="94"/>
      <c r="C90" s="95"/>
      <c r="D90" s="71"/>
      <c r="E90" s="71"/>
      <c r="F90" s="95"/>
      <c r="G90" s="96"/>
      <c r="H90" s="73"/>
      <c r="I90" s="74"/>
    </row>
    <row r="91" customFormat="1" ht="21" customHeight="1" spans="2:9">
      <c r="B91" s="85" t="s">
        <v>149</v>
      </c>
      <c r="C91" s="85"/>
      <c r="D91" s="85"/>
      <c r="E91" s="85"/>
      <c r="F91" s="85"/>
      <c r="G91" s="85"/>
      <c r="H91" s="85"/>
      <c r="I91" s="85"/>
    </row>
    <row r="92" s="36" customFormat="1" ht="23.25" spans="2:9">
      <c r="B92" s="45" t="s">
        <v>117</v>
      </c>
      <c r="C92" s="46" t="s">
        <v>42</v>
      </c>
      <c r="D92" s="47" t="s">
        <v>118</v>
      </c>
      <c r="E92" s="48" t="s">
        <v>119</v>
      </c>
      <c r="F92" s="49" t="s">
        <v>120</v>
      </c>
      <c r="G92" s="50" t="s">
        <v>121</v>
      </c>
      <c r="H92" s="77" t="s">
        <v>122</v>
      </c>
      <c r="I92" s="51" t="s">
        <v>23</v>
      </c>
    </row>
    <row r="93" s="36" customFormat="1" ht="15.75" spans="2:9">
      <c r="B93" s="112">
        <v>7</v>
      </c>
      <c r="C93" s="53"/>
      <c r="D93" s="76" t="s">
        <v>85</v>
      </c>
      <c r="E93" s="55" t="s">
        <v>123</v>
      </c>
      <c r="F93" s="56">
        <v>35</v>
      </c>
      <c r="G93" s="57">
        <v>14020</v>
      </c>
      <c r="H93" s="58">
        <v>5</v>
      </c>
      <c r="I93" s="113">
        <v>8</v>
      </c>
    </row>
    <row r="94" s="36" customFormat="1" ht="15.75" spans="2:9">
      <c r="B94" s="112"/>
      <c r="C94" s="60"/>
      <c r="D94" s="76" t="s">
        <v>65</v>
      </c>
      <c r="E94" s="66" t="s">
        <v>125</v>
      </c>
      <c r="F94" s="62">
        <v>49</v>
      </c>
      <c r="G94" s="63">
        <v>9790</v>
      </c>
      <c r="H94" s="64">
        <v>9</v>
      </c>
      <c r="I94" s="113"/>
    </row>
    <row r="95" s="36" customFormat="1" ht="15.75" spans="2:9">
      <c r="B95" s="112"/>
      <c r="C95" s="60"/>
      <c r="D95" s="76" t="s">
        <v>58</v>
      </c>
      <c r="E95" s="61" t="s">
        <v>126</v>
      </c>
      <c r="F95" s="62">
        <v>63</v>
      </c>
      <c r="G95" s="63">
        <v>15110</v>
      </c>
      <c r="H95" s="64">
        <v>4</v>
      </c>
      <c r="I95" s="113"/>
    </row>
    <row r="96" s="36" customFormat="1" ht="15.75" spans="2:9">
      <c r="B96" s="112"/>
      <c r="C96" s="60"/>
      <c r="D96" s="75" t="s">
        <v>64</v>
      </c>
      <c r="E96" s="66" t="s">
        <v>128</v>
      </c>
      <c r="F96" s="62">
        <v>80</v>
      </c>
      <c r="G96" s="63">
        <v>10250</v>
      </c>
      <c r="H96" s="64">
        <v>10</v>
      </c>
      <c r="I96" s="113"/>
    </row>
    <row r="97" s="36" customFormat="1" ht="15.75" spans="2:9">
      <c r="B97" s="112"/>
      <c r="C97" s="60"/>
      <c r="D97" s="76" t="s">
        <v>72</v>
      </c>
      <c r="E97" s="66" t="s">
        <v>129</v>
      </c>
      <c r="F97" s="62">
        <v>86</v>
      </c>
      <c r="G97" s="63">
        <v>11020</v>
      </c>
      <c r="H97" s="64">
        <v>8</v>
      </c>
      <c r="I97" s="113"/>
    </row>
    <row r="98" customFormat="1" ht="15.75" spans="2:9">
      <c r="B98" s="112"/>
      <c r="C98" s="67" t="s">
        <v>22</v>
      </c>
      <c r="D98" s="67"/>
      <c r="E98" s="67"/>
      <c r="F98" s="67"/>
      <c r="G98" s="68">
        <f>SUM(G93:G97)</f>
        <v>60190</v>
      </c>
      <c r="H98" s="69">
        <f>SUM(H93:H97)</f>
        <v>36</v>
      </c>
      <c r="I98" s="113"/>
    </row>
    <row r="99" s="37" customFormat="1" ht="24.9" customHeight="1" spans="2:9">
      <c r="B99" s="70"/>
      <c r="C99" s="71"/>
      <c r="D99" s="71"/>
      <c r="E99" s="71"/>
      <c r="F99" s="71"/>
      <c r="G99" s="72"/>
      <c r="H99" s="73"/>
      <c r="I99" s="74"/>
    </row>
    <row r="100" customFormat="1" ht="21" customHeight="1" spans="2:9">
      <c r="B100" s="44" t="s">
        <v>150</v>
      </c>
      <c r="C100" s="44"/>
      <c r="D100" s="44"/>
      <c r="E100" s="44"/>
      <c r="F100" s="44"/>
      <c r="G100" s="44"/>
      <c r="H100" s="44"/>
      <c r="I100" s="44"/>
    </row>
    <row r="101" customFormat="1" ht="23.1" customHeight="1" spans="2:9">
      <c r="B101" s="45" t="s">
        <v>117</v>
      </c>
      <c r="C101" s="46" t="s">
        <v>42</v>
      </c>
      <c r="D101" s="47" t="s">
        <v>118</v>
      </c>
      <c r="E101" s="48" t="s">
        <v>119</v>
      </c>
      <c r="F101" s="49" t="s">
        <v>120</v>
      </c>
      <c r="G101" s="50" t="s">
        <v>121</v>
      </c>
      <c r="H101" s="77" t="s">
        <v>122</v>
      </c>
      <c r="I101" s="51" t="s">
        <v>23</v>
      </c>
    </row>
    <row r="102" s="37" customFormat="1" ht="16.5" spans="2:9">
      <c r="B102" s="112">
        <v>6</v>
      </c>
      <c r="C102" s="53"/>
      <c r="D102" s="76" t="s">
        <v>86</v>
      </c>
      <c r="E102" s="97" t="s">
        <v>123</v>
      </c>
      <c r="F102" s="56">
        <v>42</v>
      </c>
      <c r="G102" s="57">
        <v>10430</v>
      </c>
      <c r="H102" s="58">
        <v>11</v>
      </c>
      <c r="I102" s="113">
        <v>11</v>
      </c>
    </row>
    <row r="103" customFormat="1" ht="15.75" spans="2:9">
      <c r="B103" s="112"/>
      <c r="C103" s="60"/>
      <c r="D103" s="76" t="s">
        <v>151</v>
      </c>
      <c r="E103" s="66" t="s">
        <v>125</v>
      </c>
      <c r="F103" s="62">
        <v>48</v>
      </c>
      <c r="G103" s="63">
        <v>10080</v>
      </c>
      <c r="H103" s="64">
        <v>8</v>
      </c>
      <c r="I103" s="113"/>
    </row>
    <row r="104" s="36" customFormat="1" ht="15.75" spans="2:9">
      <c r="B104" s="112"/>
      <c r="C104" s="60"/>
      <c r="D104" s="76" t="s">
        <v>105</v>
      </c>
      <c r="E104" s="66" t="s">
        <v>126</v>
      </c>
      <c r="F104" s="62">
        <v>67</v>
      </c>
      <c r="G104" s="63">
        <v>12110</v>
      </c>
      <c r="H104" s="64">
        <v>8</v>
      </c>
      <c r="I104" s="113"/>
    </row>
    <row r="105" s="36" customFormat="1" ht="15.75" spans="2:9">
      <c r="B105" s="112"/>
      <c r="C105" s="60"/>
      <c r="D105" s="75" t="s">
        <v>99</v>
      </c>
      <c r="E105" s="66" t="s">
        <v>128</v>
      </c>
      <c r="F105" s="62">
        <v>74</v>
      </c>
      <c r="G105" s="63">
        <v>12100</v>
      </c>
      <c r="H105" s="64">
        <v>8</v>
      </c>
      <c r="I105" s="113"/>
    </row>
    <row r="106" s="36" customFormat="1" ht="15.75" spans="2:9">
      <c r="B106" s="112"/>
      <c r="C106" s="60"/>
      <c r="D106" s="76" t="s">
        <v>79</v>
      </c>
      <c r="E106" s="66" t="s">
        <v>129</v>
      </c>
      <c r="F106" s="62">
        <v>81</v>
      </c>
      <c r="G106" s="63">
        <v>11290</v>
      </c>
      <c r="H106" s="64">
        <v>7</v>
      </c>
      <c r="I106" s="113"/>
    </row>
    <row r="107" s="36" customFormat="1" ht="13.5" spans="2:9">
      <c r="B107" s="112"/>
      <c r="C107" s="67" t="s">
        <v>22</v>
      </c>
      <c r="D107" s="67"/>
      <c r="E107" s="67"/>
      <c r="F107" s="67"/>
      <c r="G107" s="68">
        <f>SUM(G102:G106)</f>
        <v>56010</v>
      </c>
      <c r="H107" s="69">
        <f>SUM(H102:H106)</f>
        <v>42</v>
      </c>
      <c r="I107" s="113"/>
    </row>
    <row r="108" s="36" customFormat="1" ht="26.1" customHeight="1" spans="2:9">
      <c r="B108" s="70"/>
      <c r="C108" s="71"/>
      <c r="D108" s="71"/>
      <c r="E108" s="71"/>
      <c r="F108" s="71"/>
      <c r="G108" s="72"/>
      <c r="H108" s="73"/>
      <c r="I108" s="74"/>
    </row>
    <row r="109" s="36" customFormat="1" ht="21" customHeight="1" spans="2:9">
      <c r="B109" s="44" t="s">
        <v>152</v>
      </c>
      <c r="C109" s="44"/>
      <c r="D109" s="44"/>
      <c r="E109" s="44"/>
      <c r="F109" s="44"/>
      <c r="G109" s="44"/>
      <c r="H109" s="44"/>
      <c r="I109" s="44"/>
    </row>
    <row r="110" customFormat="1" ht="23.1" customHeight="1" spans="2:9">
      <c r="B110" s="45" t="s">
        <v>117</v>
      </c>
      <c r="C110" s="46" t="s">
        <v>42</v>
      </c>
      <c r="D110" s="47" t="s">
        <v>118</v>
      </c>
      <c r="E110" s="48" t="s">
        <v>119</v>
      </c>
      <c r="F110" s="49" t="s">
        <v>120</v>
      </c>
      <c r="G110" s="50" t="s">
        <v>121</v>
      </c>
      <c r="H110" s="77" t="s">
        <v>122</v>
      </c>
      <c r="I110" s="51" t="s">
        <v>23</v>
      </c>
    </row>
    <row r="111" s="37" customFormat="1" ht="16.5" spans="2:9">
      <c r="B111" s="112">
        <v>8</v>
      </c>
      <c r="C111" s="53"/>
      <c r="D111" s="75" t="s">
        <v>153</v>
      </c>
      <c r="E111" s="55" t="s">
        <v>123</v>
      </c>
      <c r="F111" s="56">
        <v>36</v>
      </c>
      <c r="G111" s="57">
        <v>11050</v>
      </c>
      <c r="H111" s="58">
        <v>10</v>
      </c>
      <c r="I111" s="113">
        <v>4</v>
      </c>
    </row>
    <row r="112" customFormat="1" ht="15.75" spans="2:9">
      <c r="B112" s="112"/>
      <c r="C112" s="60"/>
      <c r="D112" s="76" t="s">
        <v>75</v>
      </c>
      <c r="E112" s="66" t="s">
        <v>125</v>
      </c>
      <c r="F112" s="62">
        <v>54</v>
      </c>
      <c r="G112" s="63">
        <v>17560</v>
      </c>
      <c r="H112" s="64">
        <v>4</v>
      </c>
      <c r="I112" s="113"/>
    </row>
    <row r="113" s="36" customFormat="1" ht="15.75" spans="2:9">
      <c r="B113" s="112"/>
      <c r="C113" s="60"/>
      <c r="D113" s="76" t="s">
        <v>70</v>
      </c>
      <c r="E113" s="61" t="s">
        <v>126</v>
      </c>
      <c r="F113" s="62">
        <v>68</v>
      </c>
      <c r="G113" s="63">
        <v>13080</v>
      </c>
      <c r="H113" s="64">
        <v>7</v>
      </c>
      <c r="I113" s="113"/>
    </row>
    <row r="114" s="36" customFormat="1" ht="15.75" spans="2:9">
      <c r="B114" s="112"/>
      <c r="C114" s="60"/>
      <c r="D114" s="76" t="s">
        <v>73</v>
      </c>
      <c r="E114" s="66" t="s">
        <v>128</v>
      </c>
      <c r="F114" s="62">
        <v>71</v>
      </c>
      <c r="G114" s="63">
        <v>13880</v>
      </c>
      <c r="H114" s="64">
        <v>3</v>
      </c>
      <c r="I114" s="113"/>
    </row>
    <row r="115" s="36" customFormat="1" ht="15.75" spans="2:9">
      <c r="B115" s="112"/>
      <c r="C115" s="60"/>
      <c r="D115" s="76" t="s">
        <v>74</v>
      </c>
      <c r="E115" s="66" t="s">
        <v>129</v>
      </c>
      <c r="F115" s="62">
        <v>85</v>
      </c>
      <c r="G115" s="63">
        <v>13550</v>
      </c>
      <c r="H115" s="64">
        <v>3</v>
      </c>
      <c r="I115" s="113"/>
    </row>
    <row r="116" s="36" customFormat="1" ht="13.5" spans="2:9">
      <c r="B116" s="112"/>
      <c r="C116" s="67" t="s">
        <v>22</v>
      </c>
      <c r="D116" s="67"/>
      <c r="E116" s="67"/>
      <c r="F116" s="67"/>
      <c r="G116" s="68">
        <f>SUM(G111:G115)</f>
        <v>69120</v>
      </c>
      <c r="H116" s="69">
        <f>SUM(H111:H115)</f>
        <v>27</v>
      </c>
      <c r="I116" s="113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="36" customFormat="1" ht="20.25" spans="2:9">
      <c r="B125" s="70"/>
      <c r="C125" s="71"/>
      <c r="D125" s="71"/>
      <c r="E125" s="71"/>
      <c r="F125" s="71"/>
      <c r="G125" s="72"/>
      <c r="H125" s="73"/>
      <c r="I125" s="74"/>
    </row>
    <row r="126" customFormat="1"/>
    <row r="127" customFormat="1" ht="30" customHeight="1" spans="2:9">
      <c r="B127" s="100" t="s">
        <v>154</v>
      </c>
      <c r="C127" s="101"/>
      <c r="D127" s="102"/>
      <c r="E127" s="103"/>
      <c r="F127" s="103"/>
      <c r="G127" s="103"/>
      <c r="H127" s="103"/>
      <c r="I127" s="101"/>
    </row>
    <row r="128" customFormat="1" ht="30" customHeight="1" spans="2:9">
      <c r="B128" s="100" t="s">
        <v>155</v>
      </c>
      <c r="C128" s="101"/>
      <c r="D128" s="102"/>
      <c r="E128" s="103"/>
      <c r="F128" s="103"/>
      <c r="G128" s="103"/>
      <c r="H128" s="103"/>
      <c r="I128" s="101"/>
    </row>
    <row r="129" customFormat="1" ht="30" customHeight="1" spans="2:9">
      <c r="B129" s="100" t="s">
        <v>156</v>
      </c>
      <c r="C129" s="101"/>
      <c r="D129" s="102"/>
      <c r="E129" s="103"/>
      <c r="F129" s="103"/>
      <c r="G129" s="103"/>
      <c r="H129" s="103"/>
      <c r="I129" s="101"/>
    </row>
    <row r="130" customFormat="1" ht="30" customHeight="1" spans="2:9">
      <c r="B130" s="100" t="s">
        <v>157</v>
      </c>
      <c r="C130" s="101"/>
      <c r="D130" s="104"/>
      <c r="E130" s="103"/>
      <c r="F130" s="103"/>
      <c r="G130" s="103"/>
      <c r="H130" s="103"/>
      <c r="I130" s="101"/>
    </row>
    <row r="131" customFormat="1" spans="2:9">
      <c r="D131" s="99" t="s">
        <v>158</v>
      </c>
    </row>
  </sheetData>
  <sortState ref="D111:E115">
    <sortCondition ref="E111:E1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1:I91"/>
    <mergeCell ref="C98:F98"/>
    <mergeCell ref="B100:I100"/>
    <mergeCell ref="C107:F107"/>
    <mergeCell ref="B109:I109"/>
    <mergeCell ref="C116:F116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3:B98"/>
    <mergeCell ref="B102:B107"/>
    <mergeCell ref="B111:B116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3:I98"/>
    <mergeCell ref="I102:I107"/>
    <mergeCell ref="I111:I116"/>
  </mergeCells>
  <hyperlinks>
    <hyperlink ref="D131" r:id="rId2" display=" "/>
  </hyperlinks>
  <pageMargins left="0.369444444444444" right="0.251388888888889" top="0.196527777777778" bottom="0.196527777777778" header="0.298611111111111" footer="0.298611111111111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33"/>
  <sheetViews>
    <sheetView workbookViewId="0">
      <selection activeCell="B2" sqref="B2:I2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  <col min="10" max="10" width="12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162</v>
      </c>
    </row>
    <row r="4" ht="19.5" spans="2:9">
      <c r="B4" s="42" t="s">
        <v>163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/>
      <c r="C11" s="53"/>
      <c r="D11" s="54" t="s">
        <v>164</v>
      </c>
      <c r="E11" s="55" t="s">
        <v>128</v>
      </c>
      <c r="F11" s="56">
        <v>5</v>
      </c>
      <c r="G11" s="57">
        <v>18675</v>
      </c>
      <c r="H11" s="58">
        <v>10</v>
      </c>
      <c r="I11" s="113">
        <v>7</v>
      </c>
    </row>
    <row r="12" s="36" customFormat="1" ht="15.75" spans="2:9">
      <c r="B12" s="112"/>
      <c r="C12" s="60"/>
      <c r="D12" s="54" t="s">
        <v>62</v>
      </c>
      <c r="E12" s="66" t="s">
        <v>126</v>
      </c>
      <c r="F12" s="62">
        <v>3</v>
      </c>
      <c r="G12" s="63">
        <v>39975</v>
      </c>
      <c r="H12" s="64">
        <v>1</v>
      </c>
      <c r="I12" s="113"/>
    </row>
    <row r="13" s="36" customFormat="1" ht="15.75" spans="2:9">
      <c r="B13" s="112"/>
      <c r="C13" s="60"/>
      <c r="D13" s="65" t="s">
        <v>90</v>
      </c>
      <c r="E13" s="61" t="s">
        <v>125</v>
      </c>
      <c r="F13" s="62">
        <v>12</v>
      </c>
      <c r="G13" s="63">
        <v>27475</v>
      </c>
      <c r="H13" s="64">
        <v>7</v>
      </c>
      <c r="I13" s="113"/>
    </row>
    <row r="14" s="36" customFormat="1" ht="15.75" spans="2:9">
      <c r="B14" s="112"/>
      <c r="C14" s="60"/>
      <c r="D14" s="54" t="s">
        <v>91</v>
      </c>
      <c r="E14" s="66" t="s">
        <v>129</v>
      </c>
      <c r="F14" s="62">
        <v>9</v>
      </c>
      <c r="G14" s="63">
        <v>20125</v>
      </c>
      <c r="H14" s="64">
        <v>7</v>
      </c>
      <c r="I14" s="113"/>
    </row>
    <row r="15" ht="15.75" spans="2:9">
      <c r="B15" s="112"/>
      <c r="C15" s="60"/>
      <c r="D15" s="54" t="s">
        <v>102</v>
      </c>
      <c r="E15" s="66" t="s">
        <v>123</v>
      </c>
      <c r="F15" s="62">
        <v>6</v>
      </c>
      <c r="G15" s="63">
        <v>28300</v>
      </c>
      <c r="H15" s="64">
        <v>10</v>
      </c>
      <c r="I15" s="113"/>
    </row>
    <row r="16" s="37" customFormat="1" ht="16.5" spans="2:9">
      <c r="B16" s="112"/>
      <c r="C16" s="67" t="s">
        <v>22</v>
      </c>
      <c r="D16" s="67"/>
      <c r="E16" s="67"/>
      <c r="F16" s="67"/>
      <c r="G16" s="68">
        <f>SUM(G11:G15)</f>
        <v>134550</v>
      </c>
      <c r="H16" s="69">
        <f>SUM(H11:H15)</f>
        <v>35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/>
      <c r="C20" s="53"/>
      <c r="D20" s="75" t="s">
        <v>133</v>
      </c>
      <c r="E20" s="55" t="s">
        <v>126</v>
      </c>
      <c r="F20" s="56">
        <v>11</v>
      </c>
      <c r="G20" s="57">
        <v>24750</v>
      </c>
      <c r="H20" s="58">
        <v>11</v>
      </c>
      <c r="I20" s="113">
        <v>8</v>
      </c>
    </row>
    <row r="21" s="36" customFormat="1" ht="15.75" spans="2:9">
      <c r="B21" s="112"/>
      <c r="C21" s="60"/>
      <c r="D21" s="76" t="s">
        <v>87</v>
      </c>
      <c r="E21" s="66" t="s">
        <v>129</v>
      </c>
      <c r="F21" s="62">
        <v>1</v>
      </c>
      <c r="G21" s="63">
        <v>34575</v>
      </c>
      <c r="H21" s="64">
        <v>2</v>
      </c>
      <c r="I21" s="113"/>
    </row>
    <row r="22" s="36" customFormat="1" ht="15.75" spans="2:9">
      <c r="B22" s="112"/>
      <c r="C22" s="60"/>
      <c r="D22" s="76" t="s">
        <v>132</v>
      </c>
      <c r="E22" s="61" t="s">
        <v>125</v>
      </c>
      <c r="F22" s="62">
        <v>4</v>
      </c>
      <c r="G22" s="63">
        <v>24100</v>
      </c>
      <c r="H22" s="64">
        <v>10</v>
      </c>
      <c r="I22" s="113"/>
    </row>
    <row r="23" s="36" customFormat="1" ht="15.75" spans="2:9">
      <c r="B23" s="112"/>
      <c r="C23" s="60"/>
      <c r="D23" s="76" t="s">
        <v>103</v>
      </c>
      <c r="E23" s="66" t="s">
        <v>128</v>
      </c>
      <c r="F23" s="62">
        <v>6</v>
      </c>
      <c r="G23" s="63">
        <v>21400</v>
      </c>
      <c r="H23" s="64">
        <v>8</v>
      </c>
      <c r="I23" s="113"/>
    </row>
    <row r="24" ht="15.75" spans="2:9">
      <c r="B24" s="112"/>
      <c r="C24" s="60"/>
      <c r="D24" s="76" t="s">
        <v>165</v>
      </c>
      <c r="E24" s="66" t="s">
        <v>123</v>
      </c>
      <c r="F24" s="62">
        <v>10</v>
      </c>
      <c r="G24" s="63">
        <v>37275</v>
      </c>
      <c r="H24" s="64">
        <v>6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142100</v>
      </c>
      <c r="H25" s="69">
        <f>SUM(H20:H24)</f>
        <v>37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/>
      <c r="C29" s="53"/>
      <c r="D29" s="78" t="s">
        <v>51</v>
      </c>
      <c r="E29" s="55" t="s">
        <v>129</v>
      </c>
      <c r="F29" s="56">
        <v>7</v>
      </c>
      <c r="G29" s="57">
        <v>32825</v>
      </c>
      <c r="H29" s="58">
        <v>3</v>
      </c>
      <c r="I29" s="113">
        <v>2</v>
      </c>
    </row>
    <row r="30" s="36" customFormat="1" ht="15.75" spans="2:9">
      <c r="B30" s="112"/>
      <c r="C30" s="60"/>
      <c r="D30" s="78" t="s">
        <v>47</v>
      </c>
      <c r="E30" s="66" t="s">
        <v>126</v>
      </c>
      <c r="F30" s="62">
        <v>6</v>
      </c>
      <c r="G30" s="63">
        <v>37375</v>
      </c>
      <c r="H30" s="64">
        <v>2</v>
      </c>
      <c r="I30" s="113"/>
    </row>
    <row r="31" s="36" customFormat="1" ht="15.75" spans="2:9">
      <c r="B31" s="112"/>
      <c r="C31" s="60"/>
      <c r="D31" s="78" t="s">
        <v>77</v>
      </c>
      <c r="E31" s="61" t="s">
        <v>128</v>
      </c>
      <c r="F31" s="62">
        <v>1</v>
      </c>
      <c r="G31" s="63">
        <v>33425</v>
      </c>
      <c r="H31" s="64">
        <v>2</v>
      </c>
      <c r="I31" s="113"/>
    </row>
    <row r="32" s="36" customFormat="1" ht="15.75" spans="2:9">
      <c r="B32" s="112"/>
      <c r="C32" s="60"/>
      <c r="D32" s="78" t="s">
        <v>69</v>
      </c>
      <c r="E32" s="66" t="s">
        <v>125</v>
      </c>
      <c r="F32" s="62">
        <v>11</v>
      </c>
      <c r="G32" s="63">
        <v>33300</v>
      </c>
      <c r="H32" s="64">
        <v>6</v>
      </c>
      <c r="I32" s="113"/>
    </row>
    <row r="33" ht="15.75" spans="2:9">
      <c r="B33" s="112"/>
      <c r="C33" s="60"/>
      <c r="D33" s="78" t="s">
        <v>88</v>
      </c>
      <c r="E33" s="66" t="s">
        <v>123</v>
      </c>
      <c r="F33" s="62">
        <v>8</v>
      </c>
      <c r="G33" s="63">
        <v>36725</v>
      </c>
      <c r="H33" s="64">
        <v>7</v>
      </c>
      <c r="I33" s="113"/>
    </row>
    <row r="34" s="37" customFormat="1" ht="16.5" spans="2:9">
      <c r="B34" s="112"/>
      <c r="C34" s="67" t="s">
        <v>22</v>
      </c>
      <c r="D34" s="67"/>
      <c r="E34" s="67"/>
      <c r="F34" s="67"/>
      <c r="G34" s="68">
        <f>SUM(G29:G33)</f>
        <v>173650</v>
      </c>
      <c r="H34" s="69">
        <f>SUM(H29:H33)</f>
        <v>20</v>
      </c>
      <c r="I34" s="113"/>
    </row>
    <row r="35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/>
      <c r="C38" s="53"/>
      <c r="D38" s="81" t="s">
        <v>138</v>
      </c>
      <c r="E38" s="55" t="s">
        <v>126</v>
      </c>
      <c r="F38" s="56">
        <v>12</v>
      </c>
      <c r="G38" s="57">
        <v>18450</v>
      </c>
      <c r="H38" s="58">
        <v>12</v>
      </c>
      <c r="I38" s="113">
        <v>12</v>
      </c>
    </row>
    <row r="39" s="36" customFormat="1" ht="15.75" spans="2:9">
      <c r="B39" s="112"/>
      <c r="C39" s="60"/>
      <c r="D39" s="54" t="s">
        <v>76</v>
      </c>
      <c r="E39" s="66" t="s">
        <v>128</v>
      </c>
      <c r="F39" s="62">
        <v>3</v>
      </c>
      <c r="G39" s="63">
        <v>17150</v>
      </c>
      <c r="H39" s="64">
        <v>12</v>
      </c>
      <c r="I39" s="113"/>
    </row>
    <row r="40" s="36" customFormat="1" ht="15.75" spans="2:9">
      <c r="B40" s="112"/>
      <c r="C40" s="60"/>
      <c r="D40" s="54" t="s">
        <v>66</v>
      </c>
      <c r="E40" s="61" t="s">
        <v>125</v>
      </c>
      <c r="F40" s="62">
        <v>10</v>
      </c>
      <c r="G40" s="63">
        <v>24950</v>
      </c>
      <c r="H40" s="64">
        <v>9</v>
      </c>
      <c r="I40" s="113"/>
    </row>
    <row r="41" s="36" customFormat="1" ht="15.75" spans="2:9">
      <c r="B41" s="112"/>
      <c r="C41" s="60"/>
      <c r="D41" s="82" t="s">
        <v>60</v>
      </c>
      <c r="E41" s="66" t="s">
        <v>123</v>
      </c>
      <c r="F41" s="62">
        <v>4</v>
      </c>
      <c r="G41" s="63">
        <v>33175</v>
      </c>
      <c r="H41" s="64">
        <v>8</v>
      </c>
      <c r="I41" s="113"/>
    </row>
    <row r="42" ht="15.75" spans="2:9">
      <c r="B42" s="112"/>
      <c r="C42" s="60"/>
      <c r="D42" s="54" t="s">
        <v>101</v>
      </c>
      <c r="E42" s="66" t="s">
        <v>129</v>
      </c>
      <c r="F42" s="62">
        <v>5</v>
      </c>
      <c r="G42" s="63">
        <v>15225</v>
      </c>
      <c r="H42" s="64">
        <v>11</v>
      </c>
      <c r="I42" s="113"/>
    </row>
    <row r="43" s="37" customFormat="1" ht="16.5" spans="2:9">
      <c r="B43" s="112"/>
      <c r="C43" s="67" t="s">
        <v>22</v>
      </c>
      <c r="D43" s="67"/>
      <c r="E43" s="67"/>
      <c r="F43" s="67"/>
      <c r="G43" s="68">
        <f>SUM(G38:G42)</f>
        <v>108950</v>
      </c>
      <c r="H43" s="69">
        <f>SUM(H38:H42)</f>
        <v>52</v>
      </c>
      <c r="I43" s="113"/>
    </row>
    <row r="44" s="37" customFormat="1" ht="27" spans="2:9">
      <c r="B44" s="83"/>
      <c r="C44" s="71"/>
      <c r="D44" s="71"/>
      <c r="E44" s="71"/>
      <c r="F44" s="71"/>
      <c r="G44" s="84"/>
      <c r="H44" s="73"/>
      <c r="I44" s="83"/>
    </row>
    <row r="45" ht="21" customHeight="1" spans="2:9">
      <c r="B45" s="85" t="s">
        <v>139</v>
      </c>
      <c r="C45" s="85"/>
      <c r="D45" s="85"/>
      <c r="E45" s="85"/>
      <c r="F45" s="85"/>
      <c r="G45" s="85"/>
      <c r="H45" s="85"/>
      <c r="I45" s="85"/>
    </row>
    <row r="46" s="36" customFormat="1" ht="23.1" customHeight="1" spans="2:9">
      <c r="B46" s="45" t="s">
        <v>117</v>
      </c>
      <c r="C46" s="46" t="s">
        <v>42</v>
      </c>
      <c r="D46" s="47" t="s">
        <v>118</v>
      </c>
      <c r="E46" s="48" t="s">
        <v>119</v>
      </c>
      <c r="F46" s="49" t="s">
        <v>120</v>
      </c>
      <c r="G46" s="50" t="s">
        <v>121</v>
      </c>
      <c r="H46" s="77" t="s">
        <v>122</v>
      </c>
      <c r="I46" s="51" t="s">
        <v>23</v>
      </c>
    </row>
    <row r="47" s="36" customFormat="1" ht="15.75" spans="2:9">
      <c r="B47" s="112"/>
      <c r="C47" s="75"/>
      <c r="D47" s="115" t="s">
        <v>93</v>
      </c>
      <c r="E47" s="55" t="s">
        <v>126</v>
      </c>
      <c r="F47" s="56">
        <v>2</v>
      </c>
      <c r="G47" s="57">
        <v>24925</v>
      </c>
      <c r="H47" s="58">
        <v>10</v>
      </c>
      <c r="I47" s="113">
        <v>10</v>
      </c>
    </row>
    <row r="48" s="36" customFormat="1" ht="15.75" spans="2:9">
      <c r="B48" s="112"/>
      <c r="C48" s="76"/>
      <c r="D48" s="115" t="s">
        <v>97</v>
      </c>
      <c r="E48" s="66" t="s">
        <v>123</v>
      </c>
      <c r="F48" s="62">
        <v>12</v>
      </c>
      <c r="G48" s="63">
        <v>24075</v>
      </c>
      <c r="H48" s="64">
        <v>11</v>
      </c>
      <c r="I48" s="113"/>
    </row>
    <row r="49" s="36" customFormat="1" ht="15.75" spans="2:11">
      <c r="B49" s="112"/>
      <c r="C49" s="76"/>
      <c r="D49" s="115" t="s">
        <v>107</v>
      </c>
      <c r="E49" s="61" t="s">
        <v>129</v>
      </c>
      <c r="F49" s="62">
        <v>10</v>
      </c>
      <c r="G49" s="63">
        <v>18325</v>
      </c>
      <c r="H49" s="64">
        <v>9</v>
      </c>
      <c r="I49" s="113"/>
    </row>
    <row r="50" s="36" customFormat="1" ht="15.75" spans="2:11">
      <c r="B50" s="112"/>
      <c r="C50" s="76"/>
      <c r="D50" s="115" t="s">
        <v>56</v>
      </c>
      <c r="E50" s="66" t="s">
        <v>125</v>
      </c>
      <c r="F50" s="62">
        <v>8</v>
      </c>
      <c r="G50" s="63">
        <v>33000</v>
      </c>
      <c r="H50" s="64">
        <v>3</v>
      </c>
      <c r="I50" s="113"/>
    </row>
    <row r="51" s="36" customFormat="1" ht="15.75" spans="2:11">
      <c r="B51" s="112"/>
      <c r="C51" s="76"/>
      <c r="D51" s="115" t="s">
        <v>89</v>
      </c>
      <c r="E51" s="66" t="s">
        <v>128</v>
      </c>
      <c r="F51" s="62">
        <v>7</v>
      </c>
      <c r="G51" s="63">
        <v>26775</v>
      </c>
      <c r="H51" s="64">
        <v>5</v>
      </c>
      <c r="I51" s="113"/>
    </row>
    <row r="52" ht="15.75" spans="2:11">
      <c r="B52" s="112"/>
      <c r="C52" s="88" t="s">
        <v>22</v>
      </c>
      <c r="D52" s="88"/>
      <c r="E52" s="88"/>
      <c r="F52" s="88"/>
      <c r="G52" s="68">
        <f>SUM(G47:G51)</f>
        <v>127100</v>
      </c>
      <c r="H52" s="69">
        <f>SUM(H47:H51)</f>
        <v>38</v>
      </c>
      <c r="I52" s="113"/>
    </row>
    <row r="53" s="36" customFormat="1" ht="30" customHeight="1" spans="2:11">
      <c r="B53" s="70"/>
      <c r="C53" s="89"/>
      <c r="D53" s="89"/>
      <c r="E53" s="89"/>
      <c r="F53" s="89"/>
      <c r="G53" s="90"/>
      <c r="H53" s="91"/>
      <c r="I53" s="92"/>
    </row>
    <row r="54" s="36" customFormat="1" ht="21" customHeight="1" spans="2:11">
      <c r="B54" s="44" t="s">
        <v>142</v>
      </c>
      <c r="C54" s="44"/>
      <c r="D54" s="44"/>
      <c r="E54" s="44"/>
      <c r="F54" s="44"/>
      <c r="G54" s="44"/>
      <c r="H54" s="44"/>
      <c r="I54" s="44"/>
    </row>
    <row r="55" s="36" customFormat="1" ht="23.25" spans="2:11">
      <c r="B55" s="45" t="s">
        <v>117</v>
      </c>
      <c r="C55" s="46" t="s">
        <v>42</v>
      </c>
      <c r="D55" s="47" t="s">
        <v>118</v>
      </c>
      <c r="E55" s="48" t="s">
        <v>119</v>
      </c>
      <c r="F55" s="49" t="s">
        <v>120</v>
      </c>
      <c r="G55" s="50" t="s">
        <v>121</v>
      </c>
      <c r="H55" s="77" t="s">
        <v>122</v>
      </c>
      <c r="I55" s="51" t="s">
        <v>23</v>
      </c>
    </row>
    <row r="56" s="36" customFormat="1" ht="15.75" spans="2:11">
      <c r="B56" s="112"/>
      <c r="C56" s="53"/>
      <c r="D56" s="76" t="s">
        <v>104</v>
      </c>
      <c r="E56" s="55" t="s">
        <v>129</v>
      </c>
      <c r="F56" s="56">
        <v>6</v>
      </c>
      <c r="G56" s="57">
        <v>15775</v>
      </c>
      <c r="H56" s="116">
        <v>15</v>
      </c>
      <c r="I56" s="113">
        <v>11</v>
      </c>
      <c r="J56" s="117"/>
    </row>
    <row r="57" s="36" customFormat="1" ht="15.75" spans="2:11">
      <c r="B57" s="112"/>
      <c r="C57" s="60"/>
      <c r="D57" s="75" t="s">
        <v>166</v>
      </c>
      <c r="E57" s="66" t="s">
        <v>123</v>
      </c>
      <c r="F57" s="62">
        <v>3</v>
      </c>
      <c r="G57" s="63">
        <v>46750</v>
      </c>
      <c r="H57" s="64">
        <v>2</v>
      </c>
      <c r="I57" s="113"/>
    </row>
    <row r="58" s="36" customFormat="1" ht="15.75" spans="2:11">
      <c r="B58" s="112"/>
      <c r="C58" s="60"/>
      <c r="D58" s="76" t="s">
        <v>108</v>
      </c>
      <c r="E58" s="61" t="s">
        <v>125</v>
      </c>
      <c r="F58" s="62">
        <v>5</v>
      </c>
      <c r="G58" s="63">
        <v>23975</v>
      </c>
      <c r="H58" s="64">
        <v>11</v>
      </c>
      <c r="I58" s="113"/>
    </row>
    <row r="59" ht="16.5" spans="2:11">
      <c r="B59" s="112"/>
      <c r="C59" s="60"/>
      <c r="D59" s="76" t="s">
        <v>48</v>
      </c>
      <c r="E59" s="66" t="s">
        <v>128</v>
      </c>
      <c r="F59" s="62">
        <v>12</v>
      </c>
      <c r="G59" s="63">
        <v>32175</v>
      </c>
      <c r="H59" s="64">
        <v>3</v>
      </c>
      <c r="I59" s="113"/>
      <c r="K59" s="93"/>
    </row>
    <row r="60" ht="16.5" spans="2:11">
      <c r="B60" s="112"/>
      <c r="C60" s="60"/>
      <c r="D60" s="76" t="s">
        <v>143</v>
      </c>
      <c r="E60" s="66" t="s">
        <v>126</v>
      </c>
      <c r="F60" s="62">
        <v>7</v>
      </c>
      <c r="G60" s="63">
        <v>24950</v>
      </c>
      <c r="H60" s="64">
        <v>9</v>
      </c>
      <c r="I60" s="113"/>
      <c r="K60" s="93"/>
    </row>
    <row r="61" ht="16.5" spans="2:11">
      <c r="B61" s="112"/>
      <c r="C61" s="67" t="s">
        <v>22</v>
      </c>
      <c r="D61" s="67"/>
      <c r="E61" s="67"/>
      <c r="F61" s="67"/>
      <c r="G61" s="68">
        <f>SUM(G56:G60)</f>
        <v>143625</v>
      </c>
      <c r="H61" s="69">
        <f>SUM(H56:H60)</f>
        <v>40</v>
      </c>
      <c r="I61" s="113"/>
      <c r="K61" s="93"/>
    </row>
    <row r="62" s="37" customFormat="1" ht="33" customHeight="1" spans="2:11">
      <c r="B62" s="83"/>
      <c r="C62" s="71"/>
      <c r="D62" s="71"/>
      <c r="E62" s="71"/>
      <c r="F62" s="71"/>
      <c r="G62" s="84"/>
      <c r="H62" s="73"/>
      <c r="I62" s="83"/>
    </row>
    <row r="63" ht="21" customHeight="1" spans="2:11">
      <c r="B63" s="44" t="s">
        <v>144</v>
      </c>
      <c r="C63" s="44"/>
      <c r="D63" s="44"/>
      <c r="E63" s="44"/>
      <c r="F63" s="44"/>
      <c r="G63" s="44"/>
      <c r="H63" s="44"/>
      <c r="I63" s="44"/>
    </row>
    <row r="64" s="36" customFormat="1" ht="23.25" spans="2:11">
      <c r="B64" s="45" t="s">
        <v>117</v>
      </c>
      <c r="C64" s="46" t="s">
        <v>42</v>
      </c>
      <c r="D64" s="47" t="s">
        <v>118</v>
      </c>
      <c r="E64" s="48" t="s">
        <v>119</v>
      </c>
      <c r="F64" s="49" t="s">
        <v>120</v>
      </c>
      <c r="G64" s="50" t="s">
        <v>121</v>
      </c>
      <c r="H64" s="77" t="s">
        <v>122</v>
      </c>
      <c r="I64" s="51" t="s">
        <v>23</v>
      </c>
    </row>
    <row r="65" s="36" customFormat="1" ht="15.75" spans="2:9">
      <c r="B65" s="112"/>
      <c r="C65" s="53"/>
      <c r="D65" s="54" t="s">
        <v>46</v>
      </c>
      <c r="E65" s="55" t="s">
        <v>128</v>
      </c>
      <c r="F65" s="56">
        <v>11</v>
      </c>
      <c r="G65" s="57">
        <v>38650</v>
      </c>
      <c r="H65" s="58">
        <v>1</v>
      </c>
      <c r="I65" s="113">
        <v>1</v>
      </c>
    </row>
    <row r="66" s="36" customFormat="1" ht="15.75" spans="2:9">
      <c r="B66" s="112"/>
      <c r="C66" s="60"/>
      <c r="D66" s="54" t="s">
        <v>52</v>
      </c>
      <c r="E66" s="66" t="s">
        <v>126</v>
      </c>
      <c r="F66" s="62">
        <v>1</v>
      </c>
      <c r="G66" s="63">
        <v>30400</v>
      </c>
      <c r="H66" s="64">
        <v>6</v>
      </c>
      <c r="I66" s="113"/>
    </row>
    <row r="67" s="36" customFormat="1" ht="15.75" spans="2:9">
      <c r="B67" s="112"/>
      <c r="C67" s="60"/>
      <c r="D67" s="65" t="s">
        <v>53</v>
      </c>
      <c r="E67" s="61" t="s">
        <v>129</v>
      </c>
      <c r="F67" s="62">
        <v>8</v>
      </c>
      <c r="G67" s="63">
        <v>23175</v>
      </c>
      <c r="H67" s="64">
        <v>5</v>
      </c>
      <c r="I67" s="113"/>
    </row>
    <row r="68" s="36" customFormat="1" ht="15.75" spans="2:9">
      <c r="B68" s="112"/>
      <c r="C68" s="60"/>
      <c r="D68" s="54" t="s">
        <v>71</v>
      </c>
      <c r="E68" s="66" t="s">
        <v>123</v>
      </c>
      <c r="F68" s="62">
        <v>7</v>
      </c>
      <c r="G68" s="63">
        <v>38450</v>
      </c>
      <c r="H68" s="64">
        <v>5</v>
      </c>
      <c r="I68" s="113"/>
    </row>
    <row r="69" s="36" customFormat="1" ht="15.75" spans="2:9">
      <c r="B69" s="112"/>
      <c r="C69" s="60"/>
      <c r="D69" s="54" t="s">
        <v>54</v>
      </c>
      <c r="E69" s="66" t="s">
        <v>125</v>
      </c>
      <c r="F69" s="62">
        <v>3</v>
      </c>
      <c r="G69" s="63">
        <v>38075</v>
      </c>
      <c r="H69" s="64">
        <v>2</v>
      </c>
      <c r="I69" s="113"/>
    </row>
    <row r="70" ht="15.75" spans="2:9">
      <c r="B70" s="112"/>
      <c r="C70" s="67" t="s">
        <v>22</v>
      </c>
      <c r="D70" s="67"/>
      <c r="E70" s="67"/>
      <c r="F70" s="67"/>
      <c r="G70" s="68">
        <f>SUM(G65:G69)</f>
        <v>168750</v>
      </c>
      <c r="H70" s="69">
        <f>SUM(H65:H69)</f>
        <v>19</v>
      </c>
      <c r="I70" s="113"/>
    </row>
    <row r="71" s="37" customFormat="1" ht="33" customHeight="1" spans="2:9">
      <c r="B71" s="70"/>
      <c r="C71" s="71"/>
      <c r="D71" s="71"/>
      <c r="E71" s="71"/>
      <c r="F71" s="71"/>
      <c r="G71" s="72"/>
      <c r="H71" s="73"/>
      <c r="I71" s="74"/>
    </row>
    <row r="72" ht="21" customHeight="1" spans="2:9">
      <c r="B72" s="85" t="s">
        <v>147</v>
      </c>
      <c r="C72" s="85"/>
      <c r="D72" s="85"/>
      <c r="E72" s="85"/>
      <c r="F72" s="85"/>
      <c r="G72" s="85"/>
      <c r="H72" s="85"/>
      <c r="I72" s="85"/>
    </row>
    <row r="73" s="36" customFormat="1" ht="23.25" spans="2:9">
      <c r="B73" s="45" t="s">
        <v>117</v>
      </c>
      <c r="C73" s="46" t="s">
        <v>42</v>
      </c>
      <c r="D73" s="47" t="s">
        <v>118</v>
      </c>
      <c r="E73" s="48" t="s">
        <v>119</v>
      </c>
      <c r="F73" s="49" t="s">
        <v>120</v>
      </c>
      <c r="G73" s="50" t="s">
        <v>121</v>
      </c>
      <c r="H73" s="77" t="s">
        <v>122</v>
      </c>
      <c r="I73" s="51" t="s">
        <v>23</v>
      </c>
    </row>
    <row r="74" s="36" customFormat="1" ht="15.75" spans="2:9">
      <c r="B74" s="112"/>
      <c r="C74" s="53"/>
      <c r="D74" s="76" t="s">
        <v>84</v>
      </c>
      <c r="E74" s="55" t="s">
        <v>129</v>
      </c>
      <c r="F74" s="56">
        <v>2</v>
      </c>
      <c r="G74" s="57">
        <v>21400</v>
      </c>
      <c r="H74" s="58">
        <v>6</v>
      </c>
      <c r="I74" s="113">
        <v>6</v>
      </c>
    </row>
    <row r="75" s="36" customFormat="1" ht="15.75" spans="2:9">
      <c r="B75" s="112"/>
      <c r="C75" s="60"/>
      <c r="D75" s="65" t="s">
        <v>68</v>
      </c>
      <c r="E75" s="66" t="s">
        <v>128</v>
      </c>
      <c r="F75" s="62">
        <v>9</v>
      </c>
      <c r="G75" s="63">
        <v>28700</v>
      </c>
      <c r="H75" s="64">
        <v>4</v>
      </c>
      <c r="I75" s="113"/>
    </row>
    <row r="76" s="36" customFormat="1" ht="15.75" spans="2:9">
      <c r="B76" s="112"/>
      <c r="C76" s="60"/>
      <c r="D76" s="76" t="s">
        <v>81</v>
      </c>
      <c r="E76" s="61" t="s">
        <v>125</v>
      </c>
      <c r="F76" s="62">
        <v>6</v>
      </c>
      <c r="G76" s="63">
        <v>25975</v>
      </c>
      <c r="H76" s="64">
        <v>8</v>
      </c>
      <c r="I76" s="113"/>
    </row>
    <row r="77" s="36" customFormat="1" ht="15.75" spans="2:9">
      <c r="B77" s="112"/>
      <c r="C77" s="60"/>
      <c r="D77" s="76" t="s">
        <v>92</v>
      </c>
      <c r="E77" s="66" t="s">
        <v>123</v>
      </c>
      <c r="F77" s="62">
        <v>11</v>
      </c>
      <c r="G77" s="63">
        <v>19200</v>
      </c>
      <c r="H77" s="64">
        <v>12</v>
      </c>
      <c r="I77" s="113"/>
    </row>
    <row r="78" s="36" customFormat="1" ht="15.75" spans="2:9">
      <c r="B78" s="112"/>
      <c r="C78" s="60"/>
      <c r="D78" s="54" t="s">
        <v>95</v>
      </c>
      <c r="E78" s="66" t="s">
        <v>126</v>
      </c>
      <c r="F78" s="62">
        <v>4</v>
      </c>
      <c r="G78" s="63">
        <v>33825</v>
      </c>
      <c r="H78" s="64">
        <v>4</v>
      </c>
      <c r="I78" s="113"/>
    </row>
    <row r="79" ht="15.75" spans="2:9">
      <c r="B79" s="112"/>
      <c r="C79" s="67" t="s">
        <v>22</v>
      </c>
      <c r="D79" s="67"/>
      <c r="E79" s="67"/>
      <c r="F79" s="67"/>
      <c r="G79" s="68">
        <f>SUM(G74:G78)</f>
        <v>129100</v>
      </c>
      <c r="H79" s="69">
        <f>SUM(H74:H78)</f>
        <v>34</v>
      </c>
      <c r="I79" s="113"/>
    </row>
    <row r="80" s="37" customFormat="1" ht="21" spans="2:9">
      <c r="B80" s="70"/>
      <c r="C80" s="71"/>
      <c r="D80" s="71"/>
      <c r="E80" s="71"/>
      <c r="F80" s="71"/>
      <c r="G80" s="72"/>
      <c r="H80" s="73"/>
      <c r="I80" s="74"/>
    </row>
    <row r="81" ht="21" customHeight="1" spans="2:9">
      <c r="B81" s="44" t="s">
        <v>148</v>
      </c>
      <c r="C81" s="44"/>
      <c r="D81" s="44"/>
      <c r="E81" s="44"/>
      <c r="F81" s="44"/>
      <c r="G81" s="44"/>
      <c r="H81" s="44"/>
      <c r="I81" s="44"/>
    </row>
    <row r="82" s="36" customFormat="1" ht="23.25" spans="2:9">
      <c r="B82" s="45" t="s">
        <v>117</v>
      </c>
      <c r="C82" s="46" t="s">
        <v>42</v>
      </c>
      <c r="D82" s="47" t="s">
        <v>118</v>
      </c>
      <c r="E82" s="48" t="s">
        <v>119</v>
      </c>
      <c r="F82" s="49" t="s">
        <v>120</v>
      </c>
      <c r="G82" s="50" t="s">
        <v>121</v>
      </c>
      <c r="H82" s="77" t="s">
        <v>122</v>
      </c>
      <c r="I82" s="51" t="s">
        <v>23</v>
      </c>
    </row>
    <row r="83" s="36" customFormat="1" ht="15.75" spans="2:9">
      <c r="B83" s="112"/>
      <c r="C83" s="53"/>
      <c r="D83" s="54" t="s">
        <v>63</v>
      </c>
      <c r="E83" s="55" t="s">
        <v>126</v>
      </c>
      <c r="F83" s="56">
        <v>5</v>
      </c>
      <c r="G83" s="57">
        <v>33025</v>
      </c>
      <c r="H83" s="58">
        <v>5</v>
      </c>
      <c r="I83" s="113">
        <v>3</v>
      </c>
    </row>
    <row r="84" s="36" customFormat="1" ht="15.75" spans="2:9">
      <c r="B84" s="112"/>
      <c r="C84" s="60"/>
      <c r="D84" s="54" t="s">
        <v>50</v>
      </c>
      <c r="E84" s="66" t="s">
        <v>123</v>
      </c>
      <c r="F84" s="62">
        <v>9</v>
      </c>
      <c r="G84" s="63">
        <v>56075</v>
      </c>
      <c r="H84" s="64">
        <v>1</v>
      </c>
      <c r="I84" s="113"/>
    </row>
    <row r="85" s="36" customFormat="1" ht="15.75" spans="2:9">
      <c r="B85" s="112"/>
      <c r="C85" s="60"/>
      <c r="D85" s="65" t="s">
        <v>67</v>
      </c>
      <c r="E85" s="61" t="s">
        <v>129</v>
      </c>
      <c r="F85" s="62">
        <v>12</v>
      </c>
      <c r="G85" s="63">
        <v>44225</v>
      </c>
      <c r="H85" s="64">
        <v>1</v>
      </c>
      <c r="I85" s="113"/>
    </row>
    <row r="86" s="36" customFormat="1" ht="15.75" spans="2:9">
      <c r="B86" s="112"/>
      <c r="C86" s="60"/>
      <c r="D86" s="54" t="s">
        <v>55</v>
      </c>
      <c r="E86" s="66" t="s">
        <v>125</v>
      </c>
      <c r="F86" s="62">
        <v>2</v>
      </c>
      <c r="G86" s="63">
        <v>31450</v>
      </c>
      <c r="H86" s="64">
        <v>5</v>
      </c>
      <c r="I86" s="113"/>
    </row>
    <row r="87" s="36" customFormat="1" ht="15.75" spans="2:9">
      <c r="B87" s="112"/>
      <c r="C87" s="60"/>
      <c r="D87" s="54" t="s">
        <v>100</v>
      </c>
      <c r="E87" s="66" t="s">
        <v>128</v>
      </c>
      <c r="F87" s="62">
        <v>4</v>
      </c>
      <c r="G87" s="63">
        <v>18475</v>
      </c>
      <c r="H87" s="64">
        <v>11</v>
      </c>
      <c r="I87" s="113"/>
    </row>
    <row r="88" ht="15.75" spans="2:9">
      <c r="B88" s="112"/>
      <c r="C88" s="67" t="s">
        <v>22</v>
      </c>
      <c r="D88" s="67"/>
      <c r="E88" s="67"/>
      <c r="F88" s="67"/>
      <c r="G88" s="68">
        <f>SUM(G83:G87)</f>
        <v>183250</v>
      </c>
      <c r="H88" s="69">
        <f>SUM(H83:H87)</f>
        <v>23</v>
      </c>
      <c r="I88" s="113"/>
    </row>
    <row r="89" s="37" customFormat="1" ht="27" customHeight="1" spans="2:9">
      <c r="B89" s="94"/>
      <c r="C89" s="95"/>
      <c r="D89" s="71"/>
      <c r="E89" s="71"/>
      <c r="F89" s="95"/>
      <c r="G89" s="96"/>
      <c r="H89" s="73"/>
      <c r="I89" s="74"/>
    </row>
    <row r="90" ht="21" customHeight="1" spans="2:9">
      <c r="B90" s="85" t="s">
        <v>149</v>
      </c>
      <c r="C90" s="85"/>
      <c r="D90" s="85"/>
      <c r="E90" s="85"/>
      <c r="F90" s="85"/>
      <c r="G90" s="85"/>
      <c r="H90" s="85"/>
      <c r="I90" s="85"/>
    </row>
    <row r="91" s="36" customFormat="1" ht="23.25" spans="2:9">
      <c r="B91" s="45" t="s">
        <v>117</v>
      </c>
      <c r="C91" s="46" t="s">
        <v>42</v>
      </c>
      <c r="D91" s="47" t="s">
        <v>118</v>
      </c>
      <c r="E91" s="48" t="s">
        <v>119</v>
      </c>
      <c r="F91" s="49" t="s">
        <v>120</v>
      </c>
      <c r="G91" s="50" t="s">
        <v>121</v>
      </c>
      <c r="H91" s="77" t="s">
        <v>122</v>
      </c>
      <c r="I91" s="51" t="s">
        <v>23</v>
      </c>
    </row>
    <row r="92" s="36" customFormat="1" ht="15.75" spans="2:9">
      <c r="B92" s="112"/>
      <c r="C92" s="53"/>
      <c r="D92" s="76" t="s">
        <v>72</v>
      </c>
      <c r="E92" s="55" t="s">
        <v>129</v>
      </c>
      <c r="F92" s="56">
        <v>11</v>
      </c>
      <c r="G92" s="57">
        <v>19725</v>
      </c>
      <c r="H92" s="58">
        <v>8</v>
      </c>
      <c r="I92" s="113">
        <v>4</v>
      </c>
    </row>
    <row r="93" s="36" customFormat="1" ht="15.75" spans="2:9">
      <c r="B93" s="112"/>
      <c r="C93" s="60"/>
      <c r="D93" s="76" t="s">
        <v>64</v>
      </c>
      <c r="E93" s="66" t="s">
        <v>128</v>
      </c>
      <c r="F93" s="62">
        <v>10</v>
      </c>
      <c r="G93" s="63">
        <v>23675</v>
      </c>
      <c r="H93" s="64">
        <v>6</v>
      </c>
      <c r="I93" s="113"/>
    </row>
    <row r="94" s="36" customFormat="1" ht="15.75" spans="2:9">
      <c r="B94" s="112"/>
      <c r="C94" s="60"/>
      <c r="D94" s="76" t="s">
        <v>58</v>
      </c>
      <c r="E94" s="61" t="s">
        <v>125</v>
      </c>
      <c r="F94" s="62">
        <v>1</v>
      </c>
      <c r="G94" s="63">
        <v>42825</v>
      </c>
      <c r="H94" s="64">
        <v>1</v>
      </c>
      <c r="I94" s="113"/>
    </row>
    <row r="95" s="36" customFormat="1" ht="15.75" spans="2:9">
      <c r="B95" s="112"/>
      <c r="C95" s="60"/>
      <c r="D95" s="75" t="s">
        <v>65</v>
      </c>
      <c r="E95" s="66" t="s">
        <v>123</v>
      </c>
      <c r="F95" s="62">
        <v>5</v>
      </c>
      <c r="G95" s="63">
        <v>45400</v>
      </c>
      <c r="H95" s="64">
        <v>3</v>
      </c>
      <c r="I95" s="113"/>
    </row>
    <row r="96" s="36" customFormat="1" ht="15.75" spans="2:9">
      <c r="B96" s="112"/>
      <c r="C96" s="60"/>
      <c r="D96" s="76" t="s">
        <v>85</v>
      </c>
      <c r="E96" s="66" t="s">
        <v>126</v>
      </c>
      <c r="F96" s="62">
        <v>8</v>
      </c>
      <c r="G96" s="63">
        <v>27975</v>
      </c>
      <c r="H96" s="64">
        <v>8</v>
      </c>
      <c r="I96" s="113"/>
    </row>
    <row r="97" ht="15.75" spans="2:12">
      <c r="B97" s="112"/>
      <c r="C97" s="67" t="s">
        <v>22</v>
      </c>
      <c r="D97" s="67"/>
      <c r="E97" s="67"/>
      <c r="F97" s="67"/>
      <c r="G97" s="68">
        <f>SUM(G92:G96)</f>
        <v>159600</v>
      </c>
      <c r="H97" s="69">
        <f>SUM(H92:H96)</f>
        <v>26</v>
      </c>
      <c r="I97" s="113"/>
    </row>
    <row r="98" s="37" customFormat="1" ht="24.9" customHeight="1" spans="2:12">
      <c r="B98" s="70"/>
      <c r="C98" s="71"/>
      <c r="D98" s="71"/>
      <c r="E98" s="71"/>
      <c r="F98" s="71"/>
      <c r="G98" s="72"/>
      <c r="H98" s="73"/>
      <c r="I98" s="74"/>
      <c r="L98" s="37" t="s">
        <v>158</v>
      </c>
    </row>
    <row r="99" ht="21" customHeight="1" spans="2:12">
      <c r="B99" s="44" t="s">
        <v>167</v>
      </c>
      <c r="C99" s="44"/>
      <c r="D99" s="44"/>
      <c r="E99" s="44"/>
      <c r="F99" s="44"/>
      <c r="G99" s="44"/>
      <c r="H99" s="44"/>
      <c r="I99" s="44"/>
    </row>
    <row r="100" ht="23.1" customHeight="1" spans="2:12">
      <c r="B100" s="45" t="s">
        <v>117</v>
      </c>
      <c r="C100" s="46" t="s">
        <v>42</v>
      </c>
      <c r="D100" s="47" t="s">
        <v>118</v>
      </c>
      <c r="E100" s="48" t="s">
        <v>119</v>
      </c>
      <c r="F100" s="49" t="s">
        <v>120</v>
      </c>
      <c r="G100" s="50" t="s">
        <v>121</v>
      </c>
      <c r="H100" s="77" t="s">
        <v>122</v>
      </c>
      <c r="I100" s="51" t="s">
        <v>23</v>
      </c>
    </row>
    <row r="101" s="37" customFormat="1" ht="16.5" spans="2:12">
      <c r="B101" s="112"/>
      <c r="C101" s="53"/>
      <c r="D101" s="76" t="s">
        <v>79</v>
      </c>
      <c r="E101" s="55" t="s">
        <v>126</v>
      </c>
      <c r="F101" s="56">
        <v>10</v>
      </c>
      <c r="G101" s="57">
        <v>34025</v>
      </c>
      <c r="H101" s="58">
        <v>3</v>
      </c>
      <c r="I101" s="113">
        <v>9</v>
      </c>
    </row>
    <row r="102" ht="15.75" spans="2:12">
      <c r="B102" s="112"/>
      <c r="C102" s="60"/>
      <c r="D102" s="76" t="s">
        <v>99</v>
      </c>
      <c r="E102" s="66" t="s">
        <v>125</v>
      </c>
      <c r="F102" s="62">
        <v>9</v>
      </c>
      <c r="G102" s="63">
        <v>21600</v>
      </c>
      <c r="H102" s="64">
        <v>12</v>
      </c>
      <c r="I102" s="113"/>
    </row>
    <row r="103" s="36" customFormat="1" ht="15.75" spans="2:12">
      <c r="B103" s="112"/>
      <c r="C103" s="60"/>
      <c r="D103" s="76" t="s">
        <v>86</v>
      </c>
      <c r="E103" s="61" t="s">
        <v>123</v>
      </c>
      <c r="F103" s="62">
        <v>1</v>
      </c>
      <c r="G103" s="63">
        <v>38675</v>
      </c>
      <c r="H103" s="64">
        <v>4</v>
      </c>
      <c r="I103" s="113"/>
    </row>
    <row r="104" s="36" customFormat="1" ht="15.75" spans="2:12">
      <c r="B104" s="112"/>
      <c r="C104" s="60"/>
      <c r="D104" s="75" t="s">
        <v>105</v>
      </c>
      <c r="E104" s="66" t="s">
        <v>129</v>
      </c>
      <c r="F104" s="62">
        <v>3</v>
      </c>
      <c r="G104" s="63">
        <v>15750</v>
      </c>
      <c r="H104" s="64">
        <v>10</v>
      </c>
      <c r="I104" s="113"/>
    </row>
    <row r="105" s="36" customFormat="1" ht="15.75" spans="2:12">
      <c r="B105" s="112"/>
      <c r="C105" s="60"/>
      <c r="D105" s="76" t="s">
        <v>94</v>
      </c>
      <c r="E105" s="66" t="s">
        <v>128</v>
      </c>
      <c r="F105" s="62">
        <v>8</v>
      </c>
      <c r="G105" s="63">
        <v>18825</v>
      </c>
      <c r="H105" s="64">
        <v>9</v>
      </c>
      <c r="I105" s="113"/>
    </row>
    <row r="106" s="36" customFormat="1" ht="13.5" spans="2:12">
      <c r="B106" s="112"/>
      <c r="C106" s="67" t="s">
        <v>22</v>
      </c>
      <c r="D106" s="67"/>
      <c r="E106" s="67"/>
      <c r="F106" s="67"/>
      <c r="G106" s="68">
        <f>SUM(G101:G105)</f>
        <v>128875</v>
      </c>
      <c r="H106" s="69">
        <f>SUM(H101:H105)</f>
        <v>38</v>
      </c>
      <c r="I106" s="113"/>
    </row>
    <row r="107" s="36" customFormat="1" ht="26.1" customHeight="1" spans="2:12">
      <c r="B107" s="70"/>
      <c r="C107" s="71"/>
      <c r="D107" s="71"/>
      <c r="E107" s="71"/>
      <c r="F107" s="71"/>
      <c r="G107" s="72"/>
      <c r="H107" s="73"/>
      <c r="I107" s="74"/>
    </row>
    <row r="108" s="36" customFormat="1" ht="21" customHeight="1" spans="2:12">
      <c r="B108" s="44" t="s">
        <v>152</v>
      </c>
      <c r="C108" s="44"/>
      <c r="D108" s="44"/>
      <c r="E108" s="44"/>
      <c r="F108" s="44"/>
      <c r="G108" s="44"/>
      <c r="H108" s="44"/>
      <c r="I108" s="44"/>
    </row>
    <row r="109" ht="23.1" customHeight="1" spans="2:12">
      <c r="B109" s="45" t="s">
        <v>117</v>
      </c>
      <c r="C109" s="46" t="s">
        <v>42</v>
      </c>
      <c r="D109" s="47" t="s">
        <v>118</v>
      </c>
      <c r="E109" s="48" t="s">
        <v>119</v>
      </c>
      <c r="F109" s="49" t="s">
        <v>120</v>
      </c>
      <c r="G109" s="50" t="s">
        <v>121</v>
      </c>
      <c r="H109" s="77" t="s">
        <v>122</v>
      </c>
      <c r="I109" s="51" t="s">
        <v>23</v>
      </c>
    </row>
    <row r="110" s="37" customFormat="1" ht="16.5" spans="2:12">
      <c r="B110" s="112"/>
      <c r="C110" s="53"/>
      <c r="D110" s="75" t="s">
        <v>75</v>
      </c>
      <c r="E110" s="55" t="s">
        <v>129</v>
      </c>
      <c r="F110" s="56">
        <v>4</v>
      </c>
      <c r="G110" s="57">
        <v>25375</v>
      </c>
      <c r="H110" s="58">
        <v>4</v>
      </c>
      <c r="I110" s="113">
        <v>5</v>
      </c>
    </row>
    <row r="111" ht="15.75" spans="2:12">
      <c r="B111" s="112"/>
      <c r="C111" s="60"/>
      <c r="D111" s="76" t="s">
        <v>74</v>
      </c>
      <c r="E111" s="66" t="s">
        <v>128</v>
      </c>
      <c r="F111" s="62">
        <v>2</v>
      </c>
      <c r="G111" s="63">
        <v>21425</v>
      </c>
      <c r="H111" s="64">
        <v>7</v>
      </c>
      <c r="I111" s="113"/>
    </row>
    <row r="112" s="36" customFormat="1" ht="15.75" spans="2:12">
      <c r="B112" s="112"/>
      <c r="C112" s="60"/>
      <c r="D112" s="76" t="s">
        <v>70</v>
      </c>
      <c r="E112" s="61" t="s">
        <v>126</v>
      </c>
      <c r="F112" s="62">
        <v>9</v>
      </c>
      <c r="G112" s="63">
        <v>28700</v>
      </c>
      <c r="H112" s="64">
        <v>7</v>
      </c>
      <c r="I112" s="113"/>
    </row>
    <row r="113" s="36" customFormat="1" ht="15.75" spans="2:9">
      <c r="B113" s="112"/>
      <c r="C113" s="60"/>
      <c r="D113" s="76" t="s">
        <v>82</v>
      </c>
      <c r="E113" s="66" t="s">
        <v>123</v>
      </c>
      <c r="F113" s="62">
        <v>2</v>
      </c>
      <c r="G113" s="63">
        <v>30200</v>
      </c>
      <c r="H113" s="64">
        <v>9</v>
      </c>
      <c r="I113" s="113"/>
    </row>
    <row r="114" s="36" customFormat="1" ht="15.75" spans="2:9">
      <c r="B114" s="112"/>
      <c r="C114" s="60"/>
      <c r="D114" s="76" t="s">
        <v>73</v>
      </c>
      <c r="E114" s="66" t="s">
        <v>125</v>
      </c>
      <c r="F114" s="62">
        <v>7</v>
      </c>
      <c r="G114" s="63">
        <v>32975</v>
      </c>
      <c r="H114" s="64">
        <v>4</v>
      </c>
      <c r="I114" s="113"/>
    </row>
    <row r="115" s="36" customFormat="1" ht="13.5" spans="2:9">
      <c r="B115" s="112"/>
      <c r="C115" s="67" t="s">
        <v>22</v>
      </c>
      <c r="D115" s="67"/>
      <c r="E115" s="67"/>
      <c r="F115" s="67"/>
      <c r="G115" s="68">
        <f>SUM(G110:G114)</f>
        <v>138675</v>
      </c>
      <c r="H115" s="69">
        <f>SUM(H110:H114)</f>
        <v>31</v>
      </c>
      <c r="I115" s="113"/>
    </row>
    <row r="116" s="36" customFormat="1" ht="20.25" spans="2:9">
      <c r="B116" s="70"/>
      <c r="C116" s="71"/>
      <c r="D116" s="71"/>
      <c r="E116" s="71"/>
      <c r="F116" s="71"/>
      <c r="G116" s="72"/>
      <c r="H116" s="73"/>
      <c r="I116" s="74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="36" customFormat="1" ht="20.25" spans="2:9">
      <c r="B125" s="70"/>
      <c r="C125" s="71"/>
      <c r="D125" s="71"/>
      <c r="E125" s="71"/>
      <c r="F125" s="71"/>
      <c r="G125" s="72"/>
      <c r="H125" s="73"/>
      <c r="I125" s="74"/>
    </row>
    <row r="126" spans="2:9">
      <c r="D126" s="99"/>
    </row>
    <row r="129" ht="30" customHeight="1" spans="2:9">
      <c r="B129" s="100" t="s">
        <v>154</v>
      </c>
      <c r="C129" s="101"/>
      <c r="D129" s="102"/>
      <c r="E129" s="103"/>
      <c r="F129" s="103"/>
      <c r="G129" s="103"/>
      <c r="H129" s="103"/>
      <c r="I129" s="101"/>
    </row>
    <row r="130" ht="30" customHeight="1" spans="2:9">
      <c r="B130" s="100" t="s">
        <v>155</v>
      </c>
      <c r="C130" s="101"/>
      <c r="D130" s="102"/>
      <c r="E130" s="103"/>
      <c r="F130" s="103"/>
      <c r="G130" s="103"/>
      <c r="H130" s="103"/>
      <c r="I130" s="101"/>
    </row>
    <row r="131" ht="30" customHeight="1" spans="2:9">
      <c r="B131" s="100" t="s">
        <v>156</v>
      </c>
      <c r="C131" s="101"/>
      <c r="D131" s="102"/>
      <c r="E131" s="103"/>
      <c r="F131" s="103"/>
      <c r="G131" s="103"/>
      <c r="H131" s="103"/>
      <c r="I131" s="101"/>
    </row>
    <row r="132" ht="30" customHeight="1" spans="2:9">
      <c r="B132" s="100" t="s">
        <v>157</v>
      </c>
      <c r="C132" s="101"/>
      <c r="D132" s="104"/>
      <c r="E132" s="103"/>
      <c r="F132" s="103"/>
      <c r="G132" s="103"/>
      <c r="H132" s="103"/>
      <c r="I132" s="101"/>
    </row>
    <row r="133" spans="2:9">
      <c r="D133" s="99" t="s">
        <v>158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1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workbookViewId="0">
      <selection activeCell="C3" sqref="C3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168</v>
      </c>
    </row>
    <row r="4" ht="19.5" spans="2:9">
      <c r="B4" s="42" t="s">
        <v>163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/>
      <c r="C11" s="53"/>
      <c r="D11" s="54" t="s">
        <v>164</v>
      </c>
      <c r="E11" s="55" t="s">
        <v>129</v>
      </c>
      <c r="F11" s="56">
        <v>12</v>
      </c>
      <c r="G11" s="57">
        <v>48100</v>
      </c>
      <c r="H11" s="58">
        <v>1</v>
      </c>
      <c r="I11" s="113">
        <v>5</v>
      </c>
    </row>
    <row r="12" s="36" customFormat="1" ht="15.75" spans="2:9">
      <c r="B12" s="112"/>
      <c r="C12" s="60"/>
      <c r="D12" s="54" t="s">
        <v>62</v>
      </c>
      <c r="E12" s="66" t="s">
        <v>123</v>
      </c>
      <c r="F12" s="62">
        <v>9</v>
      </c>
      <c r="G12" s="63">
        <v>27350</v>
      </c>
      <c r="H12" s="64">
        <v>5</v>
      </c>
      <c r="I12" s="113"/>
    </row>
    <row r="13" s="36" customFormat="1" ht="15.75" spans="2:9">
      <c r="B13" s="112"/>
      <c r="C13" s="60"/>
      <c r="D13" s="65" t="s">
        <v>90</v>
      </c>
      <c r="E13" s="61" t="s">
        <v>126</v>
      </c>
      <c r="F13" s="62">
        <v>5</v>
      </c>
      <c r="G13" s="63">
        <v>15950</v>
      </c>
      <c r="H13" s="64">
        <v>9</v>
      </c>
      <c r="I13" s="113"/>
    </row>
    <row r="14" s="36" customFormat="1" ht="15.75" spans="2:9">
      <c r="B14" s="112"/>
      <c r="C14" s="60"/>
      <c r="D14" s="54" t="s">
        <v>91</v>
      </c>
      <c r="E14" s="66" t="s">
        <v>128</v>
      </c>
      <c r="F14" s="62">
        <v>4</v>
      </c>
      <c r="G14" s="63">
        <v>21000</v>
      </c>
      <c r="H14" s="64">
        <v>8</v>
      </c>
      <c r="I14" s="113"/>
    </row>
    <row r="15" ht="15.75" spans="2:9">
      <c r="B15" s="112"/>
      <c r="C15" s="60"/>
      <c r="D15" s="54" t="s">
        <v>102</v>
      </c>
      <c r="E15" s="66" t="s">
        <v>125</v>
      </c>
      <c r="F15" s="62">
        <v>2</v>
      </c>
      <c r="G15" s="63">
        <v>24375</v>
      </c>
      <c r="H15" s="64">
        <v>1</v>
      </c>
      <c r="I15" s="113"/>
    </row>
    <row r="16" s="37" customFormat="1" ht="16.5" spans="2:9">
      <c r="B16" s="112"/>
      <c r="C16" s="67" t="s">
        <v>22</v>
      </c>
      <c r="D16" s="67"/>
      <c r="E16" s="67"/>
      <c r="F16" s="67"/>
      <c r="G16" s="68">
        <f>SUM(G11:G15)</f>
        <v>136775</v>
      </c>
      <c r="H16" s="69">
        <f>SUM(H11:H15)</f>
        <v>24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/>
      <c r="C20" s="53"/>
      <c r="D20" s="75" t="s">
        <v>133</v>
      </c>
      <c r="E20" s="55" t="s">
        <v>126</v>
      </c>
      <c r="F20" s="56">
        <v>4</v>
      </c>
      <c r="G20" s="57">
        <v>16825</v>
      </c>
      <c r="H20" s="58">
        <v>7</v>
      </c>
      <c r="I20" s="113">
        <v>11</v>
      </c>
    </row>
    <row r="21" s="36" customFormat="1" ht="15.75" spans="2:9">
      <c r="B21" s="112"/>
      <c r="C21" s="60"/>
      <c r="D21" s="76" t="s">
        <v>87</v>
      </c>
      <c r="E21" s="66" t="s">
        <v>123</v>
      </c>
      <c r="F21" s="62">
        <v>11</v>
      </c>
      <c r="G21" s="63">
        <v>16125</v>
      </c>
      <c r="H21" s="64">
        <v>12</v>
      </c>
      <c r="I21" s="113"/>
    </row>
    <row r="22" s="36" customFormat="1" ht="15.75" spans="2:9">
      <c r="B22" s="112"/>
      <c r="C22" s="60"/>
      <c r="D22" s="76" t="s">
        <v>132</v>
      </c>
      <c r="E22" s="61" t="s">
        <v>128</v>
      </c>
      <c r="F22" s="62">
        <v>9</v>
      </c>
      <c r="G22" s="63">
        <v>20100</v>
      </c>
      <c r="H22" s="64">
        <v>10</v>
      </c>
      <c r="I22" s="113"/>
    </row>
    <row r="23" s="36" customFormat="1" ht="15.75" spans="2:9">
      <c r="B23" s="112"/>
      <c r="C23" s="60"/>
      <c r="D23" s="76" t="s">
        <v>103</v>
      </c>
      <c r="E23" s="66" t="s">
        <v>125</v>
      </c>
      <c r="F23" s="62">
        <v>6</v>
      </c>
      <c r="G23" s="63">
        <v>13900</v>
      </c>
      <c r="H23" s="64">
        <v>10</v>
      </c>
      <c r="I23" s="113"/>
    </row>
    <row r="24" ht="15.75" spans="2:9">
      <c r="B24" s="112"/>
      <c r="C24" s="60"/>
      <c r="D24" s="76" t="s">
        <v>165</v>
      </c>
      <c r="E24" s="66" t="s">
        <v>129</v>
      </c>
      <c r="F24" s="62">
        <v>2</v>
      </c>
      <c r="G24" s="63">
        <v>38800</v>
      </c>
      <c r="H24" s="64">
        <v>5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105750</v>
      </c>
      <c r="H25" s="69">
        <f>SUM(H20:H24)</f>
        <v>44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/>
      <c r="C29" s="53"/>
      <c r="D29" s="78" t="s">
        <v>51</v>
      </c>
      <c r="E29" s="55" t="s">
        <v>129</v>
      </c>
      <c r="F29" s="56">
        <v>4</v>
      </c>
      <c r="G29" s="57">
        <v>38350</v>
      </c>
      <c r="H29" s="58">
        <v>6</v>
      </c>
      <c r="I29" s="113">
        <v>1</v>
      </c>
    </row>
    <row r="30" s="36" customFormat="1" ht="15.75" spans="2:9">
      <c r="B30" s="112"/>
      <c r="C30" s="60"/>
      <c r="D30" s="78" t="s">
        <v>47</v>
      </c>
      <c r="E30" s="66" t="s">
        <v>126</v>
      </c>
      <c r="F30" s="62">
        <v>9</v>
      </c>
      <c r="G30" s="63">
        <v>25600</v>
      </c>
      <c r="H30" s="64">
        <v>2</v>
      </c>
      <c r="I30" s="113"/>
    </row>
    <row r="31" s="36" customFormat="1" ht="15.75" spans="2:9">
      <c r="B31" s="112"/>
      <c r="C31" s="60"/>
      <c r="D31" s="78" t="s">
        <v>77</v>
      </c>
      <c r="E31" s="61" t="s">
        <v>128</v>
      </c>
      <c r="F31" s="62">
        <v>2</v>
      </c>
      <c r="G31" s="63">
        <v>34725</v>
      </c>
      <c r="H31" s="64">
        <v>3</v>
      </c>
      <c r="I31" s="113"/>
    </row>
    <row r="32" s="36" customFormat="1" ht="15.75" spans="2:9">
      <c r="B32" s="112"/>
      <c r="C32" s="60"/>
      <c r="D32" s="78" t="s">
        <v>69</v>
      </c>
      <c r="E32" s="66" t="s">
        <v>123</v>
      </c>
      <c r="F32" s="62">
        <v>2</v>
      </c>
      <c r="G32" s="63">
        <v>36650</v>
      </c>
      <c r="H32" s="64">
        <v>1</v>
      </c>
      <c r="I32" s="113"/>
    </row>
    <row r="33" ht="15.75" spans="2:9">
      <c r="B33" s="112"/>
      <c r="C33" s="60"/>
      <c r="D33" s="78" t="s">
        <v>88</v>
      </c>
      <c r="E33" s="66" t="s">
        <v>125</v>
      </c>
      <c r="F33" s="62">
        <v>7</v>
      </c>
      <c r="G33" s="63">
        <v>15525</v>
      </c>
      <c r="H33" s="64">
        <v>9</v>
      </c>
      <c r="I33" s="113"/>
    </row>
    <row r="34" s="37" customFormat="1" ht="16.5" spans="2:9">
      <c r="B34" s="112"/>
      <c r="C34" s="67" t="s">
        <v>22</v>
      </c>
      <c r="D34" s="67"/>
      <c r="E34" s="67"/>
      <c r="F34" s="67"/>
      <c r="G34" s="68">
        <f>SUM(G29:G33)</f>
        <v>150850</v>
      </c>
      <c r="H34" s="69">
        <f>SUM(H29:H33)</f>
        <v>21</v>
      </c>
      <c r="I34" s="113"/>
    </row>
    <row r="35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/>
      <c r="C38" s="53"/>
      <c r="D38" s="81" t="s">
        <v>138</v>
      </c>
      <c r="E38" s="55" t="s">
        <v>125</v>
      </c>
      <c r="F38" s="56">
        <v>8</v>
      </c>
      <c r="G38" s="57">
        <v>16800</v>
      </c>
      <c r="H38" s="58">
        <v>7</v>
      </c>
      <c r="I38" s="113">
        <v>10</v>
      </c>
    </row>
    <row r="39" s="36" customFormat="1" ht="15.75" spans="2:9">
      <c r="B39" s="112"/>
      <c r="C39" s="60"/>
      <c r="D39" s="54" t="s">
        <v>76</v>
      </c>
      <c r="E39" s="66" t="s">
        <v>126</v>
      </c>
      <c r="F39" s="62">
        <v>2</v>
      </c>
      <c r="G39" s="63">
        <v>14375</v>
      </c>
      <c r="H39" s="64">
        <v>10</v>
      </c>
      <c r="I39" s="113"/>
    </row>
    <row r="40" s="36" customFormat="1" ht="15.75" spans="2:9">
      <c r="B40" s="112"/>
      <c r="C40" s="60"/>
      <c r="D40" s="54" t="s">
        <v>66</v>
      </c>
      <c r="E40" s="61" t="s">
        <v>129</v>
      </c>
      <c r="F40" s="62">
        <v>10</v>
      </c>
      <c r="G40" s="63">
        <v>33925</v>
      </c>
      <c r="H40" s="64">
        <v>7</v>
      </c>
      <c r="I40" s="113"/>
    </row>
    <row r="41" s="36" customFormat="1" ht="15.75" spans="2:9">
      <c r="B41" s="112"/>
      <c r="C41" s="60"/>
      <c r="D41" s="82" t="s">
        <v>60</v>
      </c>
      <c r="E41" s="66" t="s">
        <v>123</v>
      </c>
      <c r="F41" s="62">
        <v>12</v>
      </c>
      <c r="G41" s="63">
        <v>18475</v>
      </c>
      <c r="H41" s="64">
        <v>10</v>
      </c>
      <c r="I41" s="113"/>
    </row>
    <row r="42" ht="15.75" spans="2:9">
      <c r="B42" s="112"/>
      <c r="C42" s="60"/>
      <c r="D42" s="54" t="s">
        <v>101</v>
      </c>
      <c r="E42" s="66" t="s">
        <v>128</v>
      </c>
      <c r="F42" s="62">
        <v>7</v>
      </c>
      <c r="G42" s="63">
        <v>28725</v>
      </c>
      <c r="H42" s="64">
        <v>5</v>
      </c>
      <c r="I42" s="113"/>
    </row>
    <row r="43" s="37" customFormat="1" ht="16.5" spans="2:9">
      <c r="B43" s="112"/>
      <c r="C43" s="67" t="s">
        <v>22</v>
      </c>
      <c r="D43" s="67"/>
      <c r="E43" s="67"/>
      <c r="F43" s="67"/>
      <c r="G43" s="68">
        <f>SUM(G38:G42)</f>
        <v>112300</v>
      </c>
      <c r="H43" s="69">
        <f>SUM(H38:H42)</f>
        <v>39</v>
      </c>
      <c r="I43" s="113"/>
    </row>
    <row r="44" s="37" customFormat="1" ht="27" spans="2:9">
      <c r="B44" s="83"/>
      <c r="C44" s="71"/>
      <c r="D44" s="71"/>
      <c r="E44" s="71"/>
      <c r="F44" s="71"/>
      <c r="G44" s="84"/>
      <c r="H44" s="73"/>
      <c r="I44" s="83"/>
    </row>
    <row r="45" ht="21" customHeight="1" spans="2:9">
      <c r="B45" s="85" t="s">
        <v>139</v>
      </c>
      <c r="C45" s="85"/>
      <c r="D45" s="85"/>
      <c r="E45" s="85"/>
      <c r="F45" s="85"/>
      <c r="G45" s="85"/>
      <c r="H45" s="85"/>
      <c r="I45" s="85"/>
    </row>
    <row r="46" s="36" customFormat="1" ht="23.1" customHeight="1" spans="2:9">
      <c r="B46" s="45" t="s">
        <v>117</v>
      </c>
      <c r="C46" s="46" t="s">
        <v>42</v>
      </c>
      <c r="D46" s="47" t="s">
        <v>118</v>
      </c>
      <c r="E46" s="48" t="s">
        <v>119</v>
      </c>
      <c r="F46" s="49" t="s">
        <v>120</v>
      </c>
      <c r="G46" s="50" t="s">
        <v>121</v>
      </c>
      <c r="H46" s="77" t="s">
        <v>122</v>
      </c>
      <c r="I46" s="51" t="s">
        <v>23</v>
      </c>
    </row>
    <row r="47" s="36" customFormat="1" ht="15.75" spans="2:9">
      <c r="B47" s="112"/>
      <c r="C47" s="75"/>
      <c r="D47" s="86" t="s">
        <v>93</v>
      </c>
      <c r="E47" s="55" t="s">
        <v>128</v>
      </c>
      <c r="F47" s="56">
        <v>3</v>
      </c>
      <c r="G47" s="57">
        <v>31500</v>
      </c>
      <c r="H47" s="58">
        <v>4</v>
      </c>
      <c r="I47" s="113">
        <v>9</v>
      </c>
    </row>
    <row r="48" s="36" customFormat="1" ht="15.75" spans="2:9">
      <c r="B48" s="112"/>
      <c r="C48" s="76"/>
      <c r="D48" s="86" t="s">
        <v>97</v>
      </c>
      <c r="E48" s="66" t="s">
        <v>129</v>
      </c>
      <c r="F48" s="62">
        <v>5</v>
      </c>
      <c r="G48" s="63">
        <v>15850</v>
      </c>
      <c r="H48" s="64">
        <v>12</v>
      </c>
      <c r="I48" s="113"/>
    </row>
    <row r="49" s="36" customFormat="1" ht="15.75" spans="2:11">
      <c r="B49" s="112"/>
      <c r="C49" s="76"/>
      <c r="D49" s="86" t="s">
        <v>107</v>
      </c>
      <c r="E49" s="61" t="s">
        <v>126</v>
      </c>
      <c r="F49" s="62">
        <v>12</v>
      </c>
      <c r="G49" s="63">
        <v>16575</v>
      </c>
      <c r="H49" s="64">
        <v>8</v>
      </c>
      <c r="I49" s="113"/>
    </row>
    <row r="50" s="36" customFormat="1" ht="15.75" spans="2:11">
      <c r="B50" s="112"/>
      <c r="C50" s="76"/>
      <c r="D50" s="86" t="s">
        <v>56</v>
      </c>
      <c r="E50" s="66" t="s">
        <v>123</v>
      </c>
      <c r="F50" s="62">
        <v>4</v>
      </c>
      <c r="G50" s="63">
        <v>34175</v>
      </c>
      <c r="H50" s="64">
        <v>2</v>
      </c>
      <c r="I50" s="113"/>
    </row>
    <row r="51" s="36" customFormat="1" ht="15.75" spans="2:11">
      <c r="B51" s="112"/>
      <c r="C51" s="76"/>
      <c r="D51" s="86" t="s">
        <v>89</v>
      </c>
      <c r="E51" s="66" t="s">
        <v>125</v>
      </c>
      <c r="F51" s="62">
        <v>10</v>
      </c>
      <c r="G51" s="63">
        <v>7400</v>
      </c>
      <c r="H51" s="64">
        <v>12</v>
      </c>
      <c r="I51" s="113"/>
    </row>
    <row r="52" ht="15.75" spans="2:11">
      <c r="B52" s="112"/>
      <c r="C52" s="88" t="s">
        <v>22</v>
      </c>
      <c r="D52" s="88"/>
      <c r="E52" s="88"/>
      <c r="F52" s="88"/>
      <c r="G52" s="68">
        <f>SUM(G47:G51)</f>
        <v>105500</v>
      </c>
      <c r="H52" s="69">
        <f>SUM(H47:H51)</f>
        <v>38</v>
      </c>
      <c r="I52" s="113"/>
    </row>
    <row r="53" s="36" customFormat="1" ht="30" customHeight="1" spans="2:11">
      <c r="B53" s="70"/>
      <c r="C53" s="89"/>
      <c r="D53" s="89"/>
      <c r="E53" s="89"/>
      <c r="F53" s="89"/>
      <c r="G53" s="90"/>
      <c r="H53" s="91"/>
      <c r="I53" s="92"/>
    </row>
    <row r="54" s="36" customFormat="1" ht="21" customHeight="1" spans="2:11">
      <c r="B54" s="44" t="s">
        <v>142</v>
      </c>
      <c r="C54" s="44"/>
      <c r="D54" s="44"/>
      <c r="E54" s="44"/>
      <c r="F54" s="44"/>
      <c r="G54" s="44"/>
      <c r="H54" s="44"/>
      <c r="I54" s="44"/>
    </row>
    <row r="55" s="36" customFormat="1" ht="23.25" spans="2:11">
      <c r="B55" s="45" t="s">
        <v>117</v>
      </c>
      <c r="C55" s="46" t="s">
        <v>42</v>
      </c>
      <c r="D55" s="47" t="s">
        <v>118</v>
      </c>
      <c r="E55" s="48" t="s">
        <v>119</v>
      </c>
      <c r="F55" s="49" t="s">
        <v>120</v>
      </c>
      <c r="G55" s="50" t="s">
        <v>121</v>
      </c>
      <c r="H55" s="77" t="s">
        <v>122</v>
      </c>
      <c r="I55" s="51" t="s">
        <v>23</v>
      </c>
    </row>
    <row r="56" s="36" customFormat="1" ht="15.75" spans="2:11">
      <c r="B56" s="112"/>
      <c r="C56" s="53"/>
      <c r="D56" s="76" t="s">
        <v>104</v>
      </c>
      <c r="E56" s="55" t="s">
        <v>125</v>
      </c>
      <c r="F56" s="56">
        <v>1</v>
      </c>
      <c r="G56" s="57">
        <v>22600</v>
      </c>
      <c r="H56" s="58">
        <v>3</v>
      </c>
      <c r="I56" s="113">
        <v>8</v>
      </c>
    </row>
    <row r="57" s="36" customFormat="1" ht="15.75" spans="2:11">
      <c r="B57" s="112"/>
      <c r="C57" s="60"/>
      <c r="D57" s="75" t="s">
        <v>59</v>
      </c>
      <c r="E57" s="66" t="s">
        <v>123</v>
      </c>
      <c r="F57" s="62">
        <v>5</v>
      </c>
      <c r="G57" s="63">
        <v>19775</v>
      </c>
      <c r="H57" s="64">
        <v>9</v>
      </c>
      <c r="I57" s="113"/>
    </row>
    <row r="58" s="36" customFormat="1" ht="15.75" spans="2:11">
      <c r="B58" s="112"/>
      <c r="C58" s="60"/>
      <c r="D58" s="76" t="s">
        <v>108</v>
      </c>
      <c r="E58" s="61" t="s">
        <v>128</v>
      </c>
      <c r="F58" s="62">
        <v>10</v>
      </c>
      <c r="G58" s="63">
        <v>22900</v>
      </c>
      <c r="H58" s="64">
        <v>7</v>
      </c>
      <c r="I58" s="113"/>
    </row>
    <row r="59" ht="16.5" spans="2:11">
      <c r="B59" s="112"/>
      <c r="C59" s="60"/>
      <c r="D59" s="76" t="s">
        <v>48</v>
      </c>
      <c r="E59" s="66" t="s">
        <v>126</v>
      </c>
      <c r="F59" s="62">
        <v>8</v>
      </c>
      <c r="G59" s="63">
        <v>14350</v>
      </c>
      <c r="H59" s="64">
        <v>11</v>
      </c>
      <c r="I59" s="113"/>
      <c r="K59" s="93"/>
    </row>
    <row r="60" ht="16.5" spans="2:11">
      <c r="B60" s="112"/>
      <c r="C60" s="60"/>
      <c r="D60" s="76" t="s">
        <v>143</v>
      </c>
      <c r="E60" s="66" t="s">
        <v>129</v>
      </c>
      <c r="F60" s="62">
        <v>11</v>
      </c>
      <c r="G60" s="63">
        <v>31025</v>
      </c>
      <c r="H60" s="64">
        <v>8</v>
      </c>
      <c r="I60" s="113"/>
      <c r="K60" s="93"/>
    </row>
    <row r="61" ht="16.5" spans="2:11">
      <c r="B61" s="112"/>
      <c r="C61" s="67" t="s">
        <v>22</v>
      </c>
      <c r="D61" s="67"/>
      <c r="E61" s="67"/>
      <c r="F61" s="67"/>
      <c r="G61" s="68">
        <f>SUM(G56:G60)</f>
        <v>110650</v>
      </c>
      <c r="H61" s="69">
        <f>SUM(H56:H60)</f>
        <v>38</v>
      </c>
      <c r="I61" s="113"/>
      <c r="K61" s="93"/>
    </row>
    <row r="62" s="37" customFormat="1" ht="33" customHeight="1" spans="2:11">
      <c r="B62" s="83"/>
      <c r="C62" s="71"/>
      <c r="D62" s="71"/>
      <c r="E62" s="71"/>
      <c r="F62" s="71"/>
      <c r="G62" s="84"/>
      <c r="H62" s="73"/>
      <c r="I62" s="83"/>
    </row>
    <row r="63" ht="21" customHeight="1" spans="2:11">
      <c r="B63" s="44" t="s">
        <v>144</v>
      </c>
      <c r="C63" s="44"/>
      <c r="D63" s="44"/>
      <c r="E63" s="44"/>
      <c r="F63" s="44"/>
      <c r="G63" s="44"/>
      <c r="H63" s="44"/>
      <c r="I63" s="44"/>
    </row>
    <row r="64" s="36" customFormat="1" ht="23.25" spans="2:11">
      <c r="B64" s="45" t="s">
        <v>117</v>
      </c>
      <c r="C64" s="46" t="s">
        <v>42</v>
      </c>
      <c r="D64" s="47" t="s">
        <v>118</v>
      </c>
      <c r="E64" s="48" t="s">
        <v>119</v>
      </c>
      <c r="F64" s="49" t="s">
        <v>120</v>
      </c>
      <c r="G64" s="50" t="s">
        <v>121</v>
      </c>
      <c r="H64" s="77" t="s">
        <v>122</v>
      </c>
      <c r="I64" s="51" t="s">
        <v>23</v>
      </c>
    </row>
    <row r="65" s="36" customFormat="1" ht="15.75" spans="2:9">
      <c r="B65" s="112"/>
      <c r="C65" s="53"/>
      <c r="D65" s="54" t="s">
        <v>46</v>
      </c>
      <c r="E65" s="55" t="s">
        <v>126</v>
      </c>
      <c r="F65" s="56">
        <v>6</v>
      </c>
      <c r="G65" s="57">
        <v>26150</v>
      </c>
      <c r="H65" s="58">
        <v>1</v>
      </c>
      <c r="I65" s="113">
        <v>2</v>
      </c>
    </row>
    <row r="66" s="36" customFormat="1" ht="15.75" spans="2:9">
      <c r="B66" s="112"/>
      <c r="C66" s="60"/>
      <c r="D66" s="54" t="s">
        <v>52</v>
      </c>
      <c r="E66" s="66" t="s">
        <v>129</v>
      </c>
      <c r="F66" s="62">
        <v>7</v>
      </c>
      <c r="G66" s="63">
        <v>43375</v>
      </c>
      <c r="H66" s="64">
        <v>2</v>
      </c>
      <c r="I66" s="113"/>
    </row>
    <row r="67" s="36" customFormat="1" ht="15.75" spans="2:9">
      <c r="B67" s="112"/>
      <c r="C67" s="60"/>
      <c r="D67" s="65" t="s">
        <v>53</v>
      </c>
      <c r="E67" s="61" t="s">
        <v>128</v>
      </c>
      <c r="F67" s="62">
        <v>1</v>
      </c>
      <c r="G67" s="63">
        <v>37175</v>
      </c>
      <c r="H67" s="64">
        <v>2</v>
      </c>
      <c r="I67" s="113"/>
    </row>
    <row r="68" s="36" customFormat="1" ht="15.75" spans="2:9">
      <c r="B68" s="112"/>
      <c r="C68" s="60"/>
      <c r="D68" s="54" t="s">
        <v>71</v>
      </c>
      <c r="E68" s="66" t="s">
        <v>125</v>
      </c>
      <c r="F68" s="62">
        <v>11</v>
      </c>
      <c r="G68" s="63">
        <v>16075</v>
      </c>
      <c r="H68" s="64">
        <v>8</v>
      </c>
      <c r="I68" s="113"/>
    </row>
    <row r="69" s="36" customFormat="1" ht="15.75" spans="2:9">
      <c r="B69" s="112"/>
      <c r="C69" s="60"/>
      <c r="D69" s="54" t="s">
        <v>54</v>
      </c>
      <c r="E69" s="66" t="s">
        <v>123</v>
      </c>
      <c r="F69" s="62">
        <v>8</v>
      </c>
      <c r="G69" s="63">
        <v>21250</v>
      </c>
      <c r="H69" s="64">
        <v>8</v>
      </c>
      <c r="I69" s="113"/>
    </row>
    <row r="70" ht="15.75" spans="2:9">
      <c r="B70" s="112"/>
      <c r="C70" s="67" t="s">
        <v>22</v>
      </c>
      <c r="D70" s="67"/>
      <c r="E70" s="67"/>
      <c r="F70" s="67"/>
      <c r="G70" s="68">
        <f>SUM(G65:G69)</f>
        <v>144025</v>
      </c>
      <c r="H70" s="69">
        <f>SUM(H65:H69)</f>
        <v>21</v>
      </c>
      <c r="I70" s="113"/>
    </row>
    <row r="71" s="37" customFormat="1" ht="33" customHeight="1" spans="2:9">
      <c r="B71" s="70"/>
      <c r="C71" s="71"/>
      <c r="D71" s="71"/>
      <c r="E71" s="71"/>
      <c r="F71" s="71"/>
      <c r="G71" s="72"/>
      <c r="H71" s="73"/>
      <c r="I71" s="74"/>
    </row>
    <row r="72" ht="21" customHeight="1" spans="2:9">
      <c r="B72" s="85" t="s">
        <v>147</v>
      </c>
      <c r="C72" s="85"/>
      <c r="D72" s="85"/>
      <c r="E72" s="85"/>
      <c r="F72" s="85"/>
      <c r="G72" s="85"/>
      <c r="H72" s="85"/>
      <c r="I72" s="85"/>
    </row>
    <row r="73" s="36" customFormat="1" ht="23.25" spans="2:9">
      <c r="B73" s="45" t="s">
        <v>117</v>
      </c>
      <c r="C73" s="46" t="s">
        <v>42</v>
      </c>
      <c r="D73" s="47" t="s">
        <v>118</v>
      </c>
      <c r="E73" s="48" t="s">
        <v>119</v>
      </c>
      <c r="F73" s="49" t="s">
        <v>120</v>
      </c>
      <c r="G73" s="50" t="s">
        <v>121</v>
      </c>
      <c r="H73" s="77" t="s">
        <v>122</v>
      </c>
      <c r="I73" s="51" t="s">
        <v>23</v>
      </c>
    </row>
    <row r="74" s="36" customFormat="1" ht="15.75" spans="2:9">
      <c r="B74" s="112"/>
      <c r="C74" s="53"/>
      <c r="D74" s="76" t="s">
        <v>84</v>
      </c>
      <c r="E74" s="55" t="s">
        <v>123</v>
      </c>
      <c r="F74" s="56">
        <v>10</v>
      </c>
      <c r="G74" s="57">
        <v>23125</v>
      </c>
      <c r="H74" s="58">
        <v>7</v>
      </c>
      <c r="I74" s="113">
        <v>6</v>
      </c>
    </row>
    <row r="75" s="36" customFormat="1" ht="15.75" spans="2:9">
      <c r="B75" s="112"/>
      <c r="C75" s="60"/>
      <c r="D75" s="65" t="s">
        <v>68</v>
      </c>
      <c r="E75" s="66" t="s">
        <v>126</v>
      </c>
      <c r="F75" s="62">
        <v>11</v>
      </c>
      <c r="G75" s="63">
        <v>22375</v>
      </c>
      <c r="H75" s="64">
        <v>3</v>
      </c>
      <c r="I75" s="113"/>
    </row>
    <row r="76" s="36" customFormat="1" ht="15.75" spans="2:9">
      <c r="B76" s="112"/>
      <c r="C76" s="60"/>
      <c r="D76" s="76" t="s">
        <v>81</v>
      </c>
      <c r="E76" s="61" t="s">
        <v>129</v>
      </c>
      <c r="F76" s="62">
        <v>1</v>
      </c>
      <c r="G76" s="63">
        <v>38925</v>
      </c>
      <c r="H76" s="64">
        <v>4</v>
      </c>
      <c r="I76" s="113"/>
    </row>
    <row r="77" s="36" customFormat="1" ht="15.75" spans="2:9">
      <c r="B77" s="112"/>
      <c r="C77" s="60"/>
      <c r="D77" s="76" t="s">
        <v>92</v>
      </c>
      <c r="E77" s="66" t="s">
        <v>125</v>
      </c>
      <c r="F77" s="62">
        <v>4</v>
      </c>
      <c r="G77" s="63">
        <v>20725</v>
      </c>
      <c r="H77" s="64">
        <v>5</v>
      </c>
      <c r="I77" s="113"/>
    </row>
    <row r="78" s="36" customFormat="1" ht="15.75" spans="2:9">
      <c r="B78" s="112"/>
      <c r="C78" s="60"/>
      <c r="D78" s="54" t="s">
        <v>95</v>
      </c>
      <c r="E78" s="66" t="s">
        <v>128</v>
      </c>
      <c r="F78" s="62">
        <v>6</v>
      </c>
      <c r="G78" s="63">
        <v>17575</v>
      </c>
      <c r="H78" s="64">
        <v>12</v>
      </c>
      <c r="I78" s="113"/>
    </row>
    <row r="79" ht="15.75" spans="2:9">
      <c r="B79" s="112"/>
      <c r="C79" s="67" t="s">
        <v>22</v>
      </c>
      <c r="D79" s="67"/>
      <c r="E79" s="67"/>
      <c r="F79" s="67"/>
      <c r="G79" s="68">
        <f>SUM(G74:G78)</f>
        <v>122725</v>
      </c>
      <c r="H79" s="69">
        <f>SUM(H74:H78)</f>
        <v>31</v>
      </c>
      <c r="I79" s="113"/>
    </row>
    <row r="80" s="37" customFormat="1" ht="21" spans="2:9">
      <c r="B80" s="70"/>
      <c r="C80" s="71"/>
      <c r="D80" s="71"/>
      <c r="E80" s="71"/>
      <c r="F80" s="71"/>
      <c r="G80" s="72"/>
      <c r="H80" s="73"/>
      <c r="I80" s="74"/>
    </row>
    <row r="81" ht="21" customHeight="1" spans="2:9">
      <c r="B81" s="44" t="s">
        <v>148</v>
      </c>
      <c r="C81" s="44"/>
      <c r="D81" s="44"/>
      <c r="E81" s="44"/>
      <c r="F81" s="44"/>
      <c r="G81" s="44"/>
      <c r="H81" s="44"/>
      <c r="I81" s="44"/>
    </row>
    <row r="82" s="36" customFormat="1" ht="23.25" spans="2:9">
      <c r="B82" s="45" t="s">
        <v>117</v>
      </c>
      <c r="C82" s="46" t="s">
        <v>42</v>
      </c>
      <c r="D82" s="47" t="s">
        <v>118</v>
      </c>
      <c r="E82" s="48" t="s">
        <v>119</v>
      </c>
      <c r="F82" s="49" t="s">
        <v>120</v>
      </c>
      <c r="G82" s="50" t="s">
        <v>121</v>
      </c>
      <c r="H82" s="77" t="s">
        <v>122</v>
      </c>
      <c r="I82" s="51" t="s">
        <v>23</v>
      </c>
    </row>
    <row r="83" s="36" customFormat="1" ht="15.75" spans="2:9">
      <c r="B83" s="112"/>
      <c r="C83" s="53"/>
      <c r="D83" s="54" t="s">
        <v>63</v>
      </c>
      <c r="E83" s="55" t="s">
        <v>123</v>
      </c>
      <c r="F83" s="56">
        <v>7</v>
      </c>
      <c r="G83" s="57">
        <v>25500</v>
      </c>
      <c r="H83" s="58">
        <v>6</v>
      </c>
      <c r="I83" s="113">
        <v>3</v>
      </c>
    </row>
    <row r="84" s="36" customFormat="1" ht="15.75" spans="2:9">
      <c r="B84" s="112"/>
      <c r="C84" s="60"/>
      <c r="D84" s="54" t="s">
        <v>50</v>
      </c>
      <c r="E84" s="66" t="s">
        <v>129</v>
      </c>
      <c r="F84" s="62">
        <v>8</v>
      </c>
      <c r="G84" s="63">
        <v>41575</v>
      </c>
      <c r="H84" s="64">
        <v>3</v>
      </c>
      <c r="I84" s="113"/>
    </row>
    <row r="85" s="36" customFormat="1" ht="15.75" spans="2:9">
      <c r="B85" s="112"/>
      <c r="C85" s="60"/>
      <c r="D85" s="65" t="s">
        <v>67</v>
      </c>
      <c r="E85" s="61" t="s">
        <v>126</v>
      </c>
      <c r="F85" s="62">
        <v>1</v>
      </c>
      <c r="G85" s="63">
        <v>20050</v>
      </c>
      <c r="H85" s="64">
        <v>5</v>
      </c>
      <c r="I85" s="113"/>
    </row>
    <row r="86" s="36" customFormat="1" ht="15.75" spans="2:9">
      <c r="B86" s="112"/>
      <c r="C86" s="60"/>
      <c r="D86" s="54" t="s">
        <v>55</v>
      </c>
      <c r="E86" s="66" t="s">
        <v>125</v>
      </c>
      <c r="F86" s="62">
        <v>3</v>
      </c>
      <c r="G86" s="63">
        <v>24125</v>
      </c>
      <c r="H86" s="64">
        <v>2</v>
      </c>
      <c r="I86" s="113"/>
    </row>
    <row r="87" s="36" customFormat="1" ht="15.75" spans="2:9">
      <c r="B87" s="112"/>
      <c r="C87" s="60"/>
      <c r="D87" s="54" t="s">
        <v>100</v>
      </c>
      <c r="E87" s="66" t="s">
        <v>128</v>
      </c>
      <c r="F87" s="62">
        <v>11</v>
      </c>
      <c r="G87" s="63">
        <v>26875</v>
      </c>
      <c r="H87" s="64">
        <v>6</v>
      </c>
      <c r="I87" s="113"/>
    </row>
    <row r="88" ht="15.75" spans="2:9">
      <c r="B88" s="112"/>
      <c r="C88" s="67" t="s">
        <v>22</v>
      </c>
      <c r="D88" s="67"/>
      <c r="E88" s="67"/>
      <c r="F88" s="67"/>
      <c r="G88" s="68">
        <f>SUM(G83:G87)</f>
        <v>138125</v>
      </c>
      <c r="H88" s="69">
        <f>SUM(H83:H87)</f>
        <v>22</v>
      </c>
      <c r="I88" s="113"/>
    </row>
    <row r="89" s="37" customFormat="1" ht="27" customHeight="1" spans="2:9">
      <c r="B89" s="94"/>
      <c r="C89" s="95"/>
      <c r="D89" s="71"/>
      <c r="E89" s="71"/>
      <c r="F89" s="95"/>
      <c r="G89" s="96"/>
      <c r="H89" s="73"/>
      <c r="I89" s="74"/>
    </row>
    <row r="90" ht="21" customHeight="1" spans="2:9">
      <c r="B90" s="85" t="s">
        <v>149</v>
      </c>
      <c r="C90" s="85"/>
      <c r="D90" s="85"/>
      <c r="E90" s="85"/>
      <c r="F90" s="85"/>
      <c r="G90" s="85"/>
      <c r="H90" s="85"/>
      <c r="I90" s="85"/>
    </row>
    <row r="91" s="36" customFormat="1" ht="23.25" spans="2:9">
      <c r="B91" s="45" t="s">
        <v>117</v>
      </c>
      <c r="C91" s="46" t="s">
        <v>42</v>
      </c>
      <c r="D91" s="47" t="s">
        <v>118</v>
      </c>
      <c r="E91" s="48" t="s">
        <v>119</v>
      </c>
      <c r="F91" s="49" t="s">
        <v>120</v>
      </c>
      <c r="G91" s="50" t="s">
        <v>121</v>
      </c>
      <c r="H91" s="77" t="s">
        <v>122</v>
      </c>
      <c r="I91" s="51" t="s">
        <v>23</v>
      </c>
    </row>
    <row r="92" s="36" customFormat="1" ht="15.75" spans="2:9">
      <c r="B92" s="112"/>
      <c r="C92" s="53"/>
      <c r="D92" s="76" t="s">
        <v>72</v>
      </c>
      <c r="E92" s="55" t="s">
        <v>128</v>
      </c>
      <c r="F92" s="56">
        <v>12</v>
      </c>
      <c r="G92" s="57">
        <v>41125</v>
      </c>
      <c r="H92" s="58">
        <v>1</v>
      </c>
      <c r="I92" s="113">
        <v>4</v>
      </c>
    </row>
    <row r="93" s="36" customFormat="1" ht="15.75" spans="2:9">
      <c r="B93" s="112"/>
      <c r="C93" s="60"/>
      <c r="D93" s="76" t="s">
        <v>64</v>
      </c>
      <c r="E93" s="66" t="s">
        <v>123</v>
      </c>
      <c r="F93" s="62">
        <v>3</v>
      </c>
      <c r="G93" s="63">
        <v>30500</v>
      </c>
      <c r="H93" s="64">
        <v>3</v>
      </c>
      <c r="I93" s="113"/>
    </row>
    <row r="94" s="36" customFormat="1" ht="15.75" spans="2:9">
      <c r="B94" s="112"/>
      <c r="C94" s="60"/>
      <c r="D94" s="76" t="s">
        <v>58</v>
      </c>
      <c r="E94" s="61" t="s">
        <v>126</v>
      </c>
      <c r="F94" s="62">
        <v>7</v>
      </c>
      <c r="G94" s="63">
        <v>22350</v>
      </c>
      <c r="H94" s="64">
        <v>4</v>
      </c>
      <c r="I94" s="113"/>
    </row>
    <row r="95" s="36" customFormat="1" ht="15.75" spans="2:9">
      <c r="B95" s="112"/>
      <c r="C95" s="60"/>
      <c r="D95" s="75" t="s">
        <v>65</v>
      </c>
      <c r="E95" s="66" t="s">
        <v>125</v>
      </c>
      <c r="F95" s="62">
        <v>5</v>
      </c>
      <c r="G95" s="63">
        <v>22150</v>
      </c>
      <c r="H95" s="64">
        <v>4</v>
      </c>
      <c r="I95" s="113"/>
    </row>
    <row r="96" s="36" customFormat="1" ht="15.75" spans="2:9">
      <c r="B96" s="112"/>
      <c r="C96" s="60"/>
      <c r="D96" s="76" t="s">
        <v>85</v>
      </c>
      <c r="E96" s="66" t="s">
        <v>129</v>
      </c>
      <c r="F96" s="62">
        <v>6</v>
      </c>
      <c r="G96" s="63">
        <v>17950</v>
      </c>
      <c r="H96" s="64">
        <v>11</v>
      </c>
      <c r="I96" s="113"/>
    </row>
    <row r="97" ht="15.75" spans="2:9">
      <c r="B97" s="112"/>
      <c r="C97" s="67" t="s">
        <v>22</v>
      </c>
      <c r="D97" s="67"/>
      <c r="E97" s="67"/>
      <c r="F97" s="67"/>
      <c r="G97" s="68">
        <f>SUM(G92:G96)</f>
        <v>134075</v>
      </c>
      <c r="H97" s="69">
        <f>SUM(H92:H96)</f>
        <v>23</v>
      </c>
      <c r="I97" s="113"/>
    </row>
    <row r="98" s="37" customFormat="1" ht="24.9" customHeight="1" spans="2:9">
      <c r="B98" s="70"/>
      <c r="C98" s="71"/>
      <c r="D98" s="71"/>
      <c r="E98" s="71"/>
      <c r="F98" s="71"/>
      <c r="G98" s="72"/>
      <c r="H98" s="73"/>
      <c r="I98" s="74"/>
    </row>
    <row r="99" ht="21" customHeight="1" spans="2:9">
      <c r="B99" s="44" t="s">
        <v>167</v>
      </c>
      <c r="C99" s="44"/>
      <c r="D99" s="44"/>
      <c r="E99" s="44"/>
      <c r="F99" s="44"/>
      <c r="G99" s="44"/>
      <c r="H99" s="44"/>
      <c r="I99" s="44"/>
    </row>
    <row r="100" ht="23.1" customHeight="1" spans="2:9">
      <c r="B100" s="45" t="s">
        <v>117</v>
      </c>
      <c r="C100" s="46" t="s">
        <v>42</v>
      </c>
      <c r="D100" s="47" t="s">
        <v>118</v>
      </c>
      <c r="E100" s="48" t="s">
        <v>119</v>
      </c>
      <c r="F100" s="49" t="s">
        <v>120</v>
      </c>
      <c r="G100" s="50" t="s">
        <v>121</v>
      </c>
      <c r="H100" s="77" t="s">
        <v>122</v>
      </c>
      <c r="I100" s="51" t="s">
        <v>23</v>
      </c>
    </row>
    <row r="101" s="37" customFormat="1" ht="16.5" spans="2:9">
      <c r="B101" s="112"/>
      <c r="C101" s="53"/>
      <c r="D101" s="76" t="s">
        <v>79</v>
      </c>
      <c r="E101" s="55" t="s">
        <v>123</v>
      </c>
      <c r="F101" s="56">
        <v>6</v>
      </c>
      <c r="G101" s="57">
        <v>18075</v>
      </c>
      <c r="H101" s="58">
        <v>11</v>
      </c>
      <c r="I101" s="113">
        <v>12</v>
      </c>
    </row>
    <row r="102" ht="15.75" spans="2:9">
      <c r="B102" s="112"/>
      <c r="C102" s="60"/>
      <c r="D102" s="76" t="s">
        <v>99</v>
      </c>
      <c r="E102" s="66" t="s">
        <v>129</v>
      </c>
      <c r="F102" s="62">
        <v>9</v>
      </c>
      <c r="G102" s="63">
        <v>19550</v>
      </c>
      <c r="H102" s="64">
        <v>10</v>
      </c>
      <c r="I102" s="113"/>
    </row>
    <row r="103" s="36" customFormat="1" ht="15.75" spans="2:9">
      <c r="B103" s="112"/>
      <c r="C103" s="60"/>
      <c r="D103" s="76" t="s">
        <v>86</v>
      </c>
      <c r="E103" s="61" t="s">
        <v>128</v>
      </c>
      <c r="F103" s="62">
        <v>5</v>
      </c>
      <c r="G103" s="63">
        <v>20600</v>
      </c>
      <c r="H103" s="64">
        <v>9</v>
      </c>
      <c r="I103" s="113"/>
    </row>
    <row r="104" s="36" customFormat="1" ht="15.75" spans="2:9">
      <c r="B104" s="112"/>
      <c r="C104" s="60"/>
      <c r="D104" s="75" t="s">
        <v>105</v>
      </c>
      <c r="E104" s="66" t="s">
        <v>126</v>
      </c>
      <c r="F104" s="62">
        <v>3</v>
      </c>
      <c r="G104" s="63">
        <v>8700</v>
      </c>
      <c r="H104" s="64">
        <v>12</v>
      </c>
      <c r="I104" s="113"/>
    </row>
    <row r="105" s="36" customFormat="1" ht="15.75" spans="2:9">
      <c r="B105" s="112"/>
      <c r="C105" s="60"/>
      <c r="D105" s="76" t="s">
        <v>94</v>
      </c>
      <c r="E105" s="66" t="s">
        <v>125</v>
      </c>
      <c r="F105" s="62">
        <v>12</v>
      </c>
      <c r="G105" s="63">
        <v>10900</v>
      </c>
      <c r="H105" s="64">
        <v>11</v>
      </c>
      <c r="I105" s="113"/>
    </row>
    <row r="106" s="36" customFormat="1" ht="13.5" spans="2:9">
      <c r="B106" s="112"/>
      <c r="C106" s="67" t="s">
        <v>22</v>
      </c>
      <c r="D106" s="67"/>
      <c r="E106" s="67"/>
      <c r="F106" s="67"/>
      <c r="G106" s="68">
        <f>SUM(G101:G105)</f>
        <v>77825</v>
      </c>
      <c r="H106" s="69">
        <f>SUM(H101:H105)</f>
        <v>53</v>
      </c>
      <c r="I106" s="113"/>
    </row>
    <row r="107" s="36" customFormat="1" ht="26.1" customHeight="1" spans="2:9">
      <c r="B107" s="70"/>
      <c r="C107" s="71"/>
      <c r="D107" s="71"/>
      <c r="E107" s="71"/>
      <c r="F107" s="71"/>
      <c r="G107" s="72"/>
      <c r="H107" s="73"/>
      <c r="I107" s="74"/>
    </row>
    <row r="108" s="36" customFormat="1" ht="21" customHeight="1" spans="2:9">
      <c r="B108" s="44" t="s">
        <v>152</v>
      </c>
      <c r="C108" s="44"/>
      <c r="D108" s="44"/>
      <c r="E108" s="44"/>
      <c r="F108" s="44"/>
      <c r="G108" s="44"/>
      <c r="H108" s="44"/>
      <c r="I108" s="44"/>
    </row>
    <row r="109" ht="23.1" customHeight="1" spans="2:9">
      <c r="B109" s="45" t="s">
        <v>117</v>
      </c>
      <c r="C109" s="46" t="s">
        <v>42</v>
      </c>
      <c r="D109" s="47" t="s">
        <v>118</v>
      </c>
      <c r="E109" s="48" t="s">
        <v>119</v>
      </c>
      <c r="F109" s="49" t="s">
        <v>120</v>
      </c>
      <c r="G109" s="50" t="s">
        <v>121</v>
      </c>
      <c r="H109" s="77" t="s">
        <v>122</v>
      </c>
      <c r="I109" s="51" t="s">
        <v>23</v>
      </c>
    </row>
    <row r="110" s="37" customFormat="1" ht="16.5" spans="2:9">
      <c r="B110" s="112"/>
      <c r="C110" s="53"/>
      <c r="D110" s="75" t="s">
        <v>75</v>
      </c>
      <c r="E110" s="55" t="s">
        <v>126</v>
      </c>
      <c r="F110" s="56">
        <v>10</v>
      </c>
      <c r="G110" s="57">
        <v>19100</v>
      </c>
      <c r="H110" s="58">
        <v>6</v>
      </c>
      <c r="I110" s="113">
        <v>7</v>
      </c>
    </row>
    <row r="111" ht="15.75" spans="2:9">
      <c r="B111" s="112"/>
      <c r="C111" s="60"/>
      <c r="D111" s="76" t="s">
        <v>74</v>
      </c>
      <c r="E111" s="66" t="s">
        <v>128</v>
      </c>
      <c r="F111" s="62">
        <v>8</v>
      </c>
      <c r="G111" s="63">
        <v>18175</v>
      </c>
      <c r="H111" s="64">
        <v>11</v>
      </c>
      <c r="I111" s="113"/>
    </row>
    <row r="112" s="36" customFormat="1" ht="15.75" spans="2:9">
      <c r="B112" s="112"/>
      <c r="C112" s="60"/>
      <c r="D112" s="76" t="s">
        <v>70</v>
      </c>
      <c r="E112" s="61" t="s">
        <v>125</v>
      </c>
      <c r="F112" s="62">
        <v>9</v>
      </c>
      <c r="G112" s="63">
        <v>18575</v>
      </c>
      <c r="H112" s="64">
        <v>6</v>
      </c>
      <c r="I112" s="113"/>
    </row>
    <row r="113" s="36" customFormat="1" ht="15.75" spans="2:9">
      <c r="B113" s="112"/>
      <c r="C113" s="60"/>
      <c r="D113" s="76" t="s">
        <v>82</v>
      </c>
      <c r="E113" s="66" t="s">
        <v>123</v>
      </c>
      <c r="F113" s="62">
        <v>1</v>
      </c>
      <c r="G113" s="63">
        <v>29450</v>
      </c>
      <c r="H113" s="64">
        <v>4</v>
      </c>
      <c r="I113" s="113"/>
    </row>
    <row r="114" s="36" customFormat="1" ht="15.75" spans="2:9">
      <c r="B114" s="112"/>
      <c r="C114" s="60"/>
      <c r="D114" s="76" t="s">
        <v>73</v>
      </c>
      <c r="E114" s="66" t="s">
        <v>129</v>
      </c>
      <c r="F114" s="62">
        <v>3</v>
      </c>
      <c r="G114" s="63">
        <v>26825</v>
      </c>
      <c r="H114" s="64">
        <v>9</v>
      </c>
      <c r="I114" s="113"/>
    </row>
    <row r="115" s="36" customFormat="1" ht="13.5" spans="2:9">
      <c r="B115" s="112"/>
      <c r="C115" s="67" t="s">
        <v>22</v>
      </c>
      <c r="D115" s="67"/>
      <c r="E115" s="67"/>
      <c r="F115" s="67"/>
      <c r="G115" s="68">
        <f>SUM(G110:G114)</f>
        <v>112125</v>
      </c>
      <c r="H115" s="69">
        <f>SUM(H110:H114)</f>
        <v>36</v>
      </c>
      <c r="I115" s="113"/>
    </row>
    <row r="116" s="36" customFormat="1" ht="20.25" spans="2:9">
      <c r="B116" s="70"/>
      <c r="C116" s="71"/>
      <c r="D116" s="71"/>
      <c r="E116" s="71"/>
      <c r="F116" s="71"/>
      <c r="G116" s="72"/>
      <c r="H116" s="73"/>
      <c r="I116" s="74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="36" customFormat="1" ht="20.25" spans="2:9">
      <c r="B125" s="70"/>
      <c r="C125" s="71"/>
      <c r="D125" s="71"/>
      <c r="E125" s="71"/>
      <c r="F125" s="71"/>
      <c r="G125" s="72"/>
      <c r="H125" s="73"/>
      <c r="I125" s="74"/>
    </row>
    <row r="126" spans="2:9">
      <c r="D126" s="99"/>
    </row>
    <row r="129" ht="30" customHeight="1" spans="2:9">
      <c r="B129" s="100" t="s">
        <v>154</v>
      </c>
      <c r="C129" s="101"/>
      <c r="D129" s="102"/>
      <c r="E129" s="103"/>
      <c r="F129" s="103"/>
      <c r="G129" s="103"/>
      <c r="H129" s="103"/>
      <c r="I129" s="101"/>
    </row>
    <row r="130" ht="30" customHeight="1" spans="2:9">
      <c r="B130" s="100" t="s">
        <v>155</v>
      </c>
      <c r="C130" s="101"/>
      <c r="D130" s="102"/>
      <c r="E130" s="103"/>
      <c r="F130" s="103"/>
      <c r="G130" s="103"/>
      <c r="H130" s="103"/>
      <c r="I130" s="101"/>
    </row>
    <row r="131" ht="30" customHeight="1" spans="2:9">
      <c r="B131" s="100" t="s">
        <v>156</v>
      </c>
      <c r="C131" s="101"/>
      <c r="D131" s="102"/>
      <c r="E131" s="103"/>
      <c r="F131" s="103"/>
      <c r="G131" s="103"/>
      <c r="H131" s="103"/>
      <c r="I131" s="101"/>
    </row>
    <row r="132" ht="30" customHeight="1" spans="2:9">
      <c r="B132" s="100" t="s">
        <v>157</v>
      </c>
      <c r="C132" s="101"/>
      <c r="D132" s="104"/>
      <c r="E132" s="103"/>
      <c r="F132" s="103"/>
      <c r="G132" s="103"/>
      <c r="H132" s="103"/>
      <c r="I132" s="101"/>
    </row>
    <row r="133" spans="2:9">
      <c r="D133" s="99" t="s">
        <v>158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1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87" workbookViewId="0">
      <selection activeCell="B4" sqref="B4:I4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169</v>
      </c>
    </row>
    <row r="4" ht="19.5" spans="2:9">
      <c r="B4" s="42" t="s">
        <v>163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>
        <v>4</v>
      </c>
      <c r="C11" s="53"/>
      <c r="D11" s="54" t="s">
        <v>83</v>
      </c>
      <c r="E11" s="55" t="s">
        <v>125</v>
      </c>
      <c r="F11" s="56">
        <v>3</v>
      </c>
      <c r="G11" s="57">
        <v>11175</v>
      </c>
      <c r="H11" s="58">
        <v>6</v>
      </c>
      <c r="I11" s="113">
        <v>9</v>
      </c>
    </row>
    <row r="12" s="36" customFormat="1" ht="15.75" spans="2:9">
      <c r="B12" s="112"/>
      <c r="C12" s="60"/>
      <c r="D12" s="54" t="s">
        <v>62</v>
      </c>
      <c r="E12" s="66" t="s">
        <v>123</v>
      </c>
      <c r="F12" s="62">
        <v>7</v>
      </c>
      <c r="G12" s="63">
        <v>25300</v>
      </c>
      <c r="H12" s="64">
        <v>5</v>
      </c>
      <c r="I12" s="113"/>
    </row>
    <row r="13" s="36" customFormat="1" ht="15.75" spans="2:9">
      <c r="B13" s="112"/>
      <c r="C13" s="60"/>
      <c r="D13" s="65" t="s">
        <v>90</v>
      </c>
      <c r="E13" s="61" t="s">
        <v>126</v>
      </c>
      <c r="F13" s="62">
        <v>1</v>
      </c>
      <c r="G13" s="63">
        <v>15075</v>
      </c>
      <c r="H13" s="64">
        <v>9</v>
      </c>
      <c r="I13" s="113"/>
    </row>
    <row r="14" s="36" customFormat="1" ht="15.75" spans="2:9">
      <c r="B14" s="112"/>
      <c r="C14" s="60"/>
      <c r="D14" s="54" t="s">
        <v>91</v>
      </c>
      <c r="E14" s="66" t="s">
        <v>129</v>
      </c>
      <c r="F14" s="62">
        <v>8</v>
      </c>
      <c r="G14" s="63">
        <v>21100</v>
      </c>
      <c r="H14" s="64">
        <v>9</v>
      </c>
      <c r="I14" s="113"/>
    </row>
    <row r="15" ht="15.75" spans="2:9">
      <c r="B15" s="112"/>
      <c r="C15" s="60"/>
      <c r="D15" s="54" t="s">
        <v>102</v>
      </c>
      <c r="E15" s="66" t="s">
        <v>128</v>
      </c>
      <c r="F15" s="62">
        <v>11</v>
      </c>
      <c r="G15" s="63">
        <v>13650</v>
      </c>
      <c r="H15" s="64">
        <v>12</v>
      </c>
      <c r="I15" s="113"/>
    </row>
    <row r="16" s="37" customFormat="1" ht="16.5" spans="2:9">
      <c r="B16" s="112"/>
      <c r="C16" s="67" t="s">
        <v>22</v>
      </c>
      <c r="D16" s="67"/>
      <c r="E16" s="67"/>
      <c r="F16" s="67"/>
      <c r="G16" s="68">
        <f>SUM(G11:G15)</f>
        <v>86300</v>
      </c>
      <c r="H16" s="69">
        <f>SUM(H11:H15)</f>
        <v>41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>
        <v>11</v>
      </c>
      <c r="C20" s="53"/>
      <c r="D20" s="75" t="s">
        <v>133</v>
      </c>
      <c r="E20" s="55" t="s">
        <v>126</v>
      </c>
      <c r="F20" s="56">
        <v>5</v>
      </c>
      <c r="G20" s="57">
        <v>11050</v>
      </c>
      <c r="H20" s="58">
        <v>11</v>
      </c>
      <c r="I20" s="113">
        <v>7</v>
      </c>
    </row>
    <row r="21" s="36" customFormat="1" ht="15.75" spans="2:9">
      <c r="B21" s="112"/>
      <c r="C21" s="60"/>
      <c r="D21" s="76" t="s">
        <v>87</v>
      </c>
      <c r="E21" s="66" t="s">
        <v>129</v>
      </c>
      <c r="F21" s="62">
        <v>12</v>
      </c>
      <c r="G21" s="63">
        <v>35250</v>
      </c>
      <c r="H21" s="64">
        <v>1</v>
      </c>
      <c r="I21" s="113"/>
    </row>
    <row r="22" s="36" customFormat="1" ht="15.75" spans="2:9">
      <c r="B22" s="112"/>
      <c r="C22" s="60"/>
      <c r="D22" s="76" t="s">
        <v>132</v>
      </c>
      <c r="E22" s="61" t="s">
        <v>123</v>
      </c>
      <c r="F22" s="62">
        <v>9</v>
      </c>
      <c r="G22" s="63">
        <v>14025</v>
      </c>
      <c r="H22" s="64">
        <v>8</v>
      </c>
      <c r="I22" s="113"/>
    </row>
    <row r="23" s="36" customFormat="1" ht="15.75" spans="2:9">
      <c r="B23" s="112"/>
      <c r="C23" s="60"/>
      <c r="D23" s="76" t="s">
        <v>103</v>
      </c>
      <c r="E23" s="66" t="s">
        <v>128</v>
      </c>
      <c r="F23" s="62">
        <v>4</v>
      </c>
      <c r="G23" s="63">
        <v>23800</v>
      </c>
      <c r="H23" s="64">
        <v>9</v>
      </c>
      <c r="I23" s="113"/>
    </row>
    <row r="24" ht="15.75" spans="2:9">
      <c r="B24" s="112"/>
      <c r="C24" s="60"/>
      <c r="D24" s="76" t="s">
        <v>165</v>
      </c>
      <c r="E24" s="66" t="s">
        <v>125</v>
      </c>
      <c r="F24" s="62">
        <v>2</v>
      </c>
      <c r="G24" s="63">
        <v>12825</v>
      </c>
      <c r="H24" s="64">
        <v>4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96950</v>
      </c>
      <c r="H25" s="69">
        <f>SUM(H20:H24)</f>
        <v>33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>
        <v>3</v>
      </c>
      <c r="C29" s="53"/>
      <c r="D29" s="78" t="s">
        <v>51</v>
      </c>
      <c r="E29" s="55" t="s">
        <v>126</v>
      </c>
      <c r="F29" s="56">
        <v>3</v>
      </c>
      <c r="G29" s="57">
        <v>23025</v>
      </c>
      <c r="H29" s="58">
        <v>3</v>
      </c>
      <c r="I29" s="113">
        <v>4</v>
      </c>
    </row>
    <row r="30" s="36" customFormat="1" ht="15.75" spans="2:9">
      <c r="B30" s="112"/>
      <c r="C30" s="60"/>
      <c r="D30" s="78" t="s">
        <v>47</v>
      </c>
      <c r="E30" s="66" t="s">
        <v>128</v>
      </c>
      <c r="F30" s="62">
        <v>5</v>
      </c>
      <c r="G30" s="63">
        <v>35425</v>
      </c>
      <c r="H30" s="64">
        <v>2</v>
      </c>
      <c r="I30" s="113"/>
    </row>
    <row r="31" s="36" customFormat="1" ht="15.75" spans="2:9">
      <c r="B31" s="112"/>
      <c r="C31" s="60"/>
      <c r="D31" s="78" t="s">
        <v>77</v>
      </c>
      <c r="E31" s="61" t="s">
        <v>129</v>
      </c>
      <c r="F31" s="62">
        <v>9</v>
      </c>
      <c r="G31" s="63">
        <v>15100</v>
      </c>
      <c r="H31" s="64">
        <v>12</v>
      </c>
      <c r="I31" s="113"/>
    </row>
    <row r="32" s="36" customFormat="1" ht="15.75" spans="2:9">
      <c r="B32" s="112"/>
      <c r="C32" s="60"/>
      <c r="D32" s="78" t="s">
        <v>69</v>
      </c>
      <c r="E32" s="66" t="s">
        <v>123</v>
      </c>
      <c r="F32" s="62">
        <v>6</v>
      </c>
      <c r="G32" s="63">
        <v>17425</v>
      </c>
      <c r="H32" s="64">
        <v>6</v>
      </c>
      <c r="I32" s="113"/>
    </row>
    <row r="33" ht="15.75" spans="2:9">
      <c r="B33" s="112"/>
      <c r="C33" s="60"/>
      <c r="D33" s="78" t="s">
        <v>88</v>
      </c>
      <c r="E33" s="66" t="s">
        <v>125</v>
      </c>
      <c r="F33" s="62">
        <v>12</v>
      </c>
      <c r="G33" s="63">
        <v>9875</v>
      </c>
      <c r="H33" s="64">
        <v>7</v>
      </c>
      <c r="I33" s="113"/>
    </row>
    <row r="34" s="37" customFormat="1" ht="16.5" spans="2:9">
      <c r="B34" s="112"/>
      <c r="C34" s="67" t="s">
        <v>22</v>
      </c>
      <c r="D34" s="67"/>
      <c r="E34" s="67"/>
      <c r="F34" s="67"/>
      <c r="G34" s="68">
        <f>SUM(G29:G33)</f>
        <v>100850</v>
      </c>
      <c r="H34" s="69">
        <f>SUM(H29:H33)</f>
        <v>30</v>
      </c>
      <c r="I34" s="113"/>
    </row>
    <row r="35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>
        <v>5</v>
      </c>
      <c r="C38" s="53"/>
      <c r="D38" s="81" t="s">
        <v>138</v>
      </c>
      <c r="E38" s="55" t="s">
        <v>128</v>
      </c>
      <c r="F38" s="56">
        <v>12</v>
      </c>
      <c r="G38" s="57">
        <v>21900</v>
      </c>
      <c r="H38" s="58">
        <v>10</v>
      </c>
      <c r="I38" s="113">
        <v>6</v>
      </c>
    </row>
    <row r="39" s="36" customFormat="1" ht="15.75" spans="2:9">
      <c r="B39" s="112"/>
      <c r="C39" s="60"/>
      <c r="D39" s="54" t="s">
        <v>76</v>
      </c>
      <c r="E39" s="66" t="s">
        <v>123</v>
      </c>
      <c r="F39" s="62">
        <v>3</v>
      </c>
      <c r="G39" s="63">
        <v>28600</v>
      </c>
      <c r="H39" s="64">
        <v>3</v>
      </c>
      <c r="I39" s="113"/>
    </row>
    <row r="40" s="36" customFormat="1" ht="15.75" spans="2:9">
      <c r="B40" s="112"/>
      <c r="C40" s="60"/>
      <c r="D40" s="54" t="s">
        <v>66</v>
      </c>
      <c r="E40" s="61" t="s">
        <v>126</v>
      </c>
      <c r="F40" s="62">
        <v>7</v>
      </c>
      <c r="G40" s="63">
        <v>22800</v>
      </c>
      <c r="H40" s="64">
        <v>4</v>
      </c>
      <c r="I40" s="113"/>
    </row>
    <row r="41" s="36" customFormat="1" ht="15.75" spans="2:9">
      <c r="B41" s="112"/>
      <c r="C41" s="60"/>
      <c r="D41" s="82" t="s">
        <v>60</v>
      </c>
      <c r="E41" s="66" t="s">
        <v>125</v>
      </c>
      <c r="F41" s="62">
        <v>5</v>
      </c>
      <c r="G41" s="63">
        <v>12075</v>
      </c>
      <c r="H41" s="64">
        <v>5</v>
      </c>
      <c r="I41" s="113"/>
    </row>
    <row r="42" ht="15.75" spans="2:9">
      <c r="B42" s="112"/>
      <c r="C42" s="60"/>
      <c r="D42" s="54" t="s">
        <v>101</v>
      </c>
      <c r="E42" s="66" t="s">
        <v>129</v>
      </c>
      <c r="F42" s="62">
        <v>6</v>
      </c>
      <c r="G42" s="63">
        <v>18700</v>
      </c>
      <c r="H42" s="64">
        <v>10</v>
      </c>
      <c r="I42" s="113"/>
    </row>
    <row r="43" s="37" customFormat="1" ht="16.5" spans="2:9">
      <c r="B43" s="112"/>
      <c r="C43" s="67" t="s">
        <v>22</v>
      </c>
      <c r="D43" s="67"/>
      <c r="E43" s="67"/>
      <c r="F43" s="67"/>
      <c r="G43" s="68">
        <f>SUM(G38:G42)</f>
        <v>104075</v>
      </c>
      <c r="H43" s="69">
        <f>SUM(H38:H42)</f>
        <v>32</v>
      </c>
      <c r="I43" s="113"/>
    </row>
    <row r="44" s="37" customFormat="1" ht="27" spans="2:9">
      <c r="B44" s="83"/>
      <c r="C44" s="71"/>
      <c r="D44" s="71"/>
      <c r="E44" s="71"/>
      <c r="F44" s="71"/>
      <c r="G44" s="84"/>
      <c r="H44" s="73"/>
      <c r="I44" s="83"/>
    </row>
    <row r="45" ht="21" customHeight="1" spans="2:9">
      <c r="B45" s="85" t="s">
        <v>139</v>
      </c>
      <c r="C45" s="85"/>
      <c r="D45" s="85"/>
      <c r="E45" s="85"/>
      <c r="F45" s="85"/>
      <c r="G45" s="85"/>
      <c r="H45" s="85"/>
      <c r="I45" s="85"/>
    </row>
    <row r="46" s="36" customFormat="1" ht="23.1" customHeight="1" spans="2:9">
      <c r="B46" s="45" t="s">
        <v>117</v>
      </c>
      <c r="C46" s="46" t="s">
        <v>42</v>
      </c>
      <c r="D46" s="47" t="s">
        <v>118</v>
      </c>
      <c r="E46" s="48" t="s">
        <v>119</v>
      </c>
      <c r="F46" s="49" t="s">
        <v>120</v>
      </c>
      <c r="G46" s="50" t="s">
        <v>121</v>
      </c>
      <c r="H46" s="77" t="s">
        <v>122</v>
      </c>
      <c r="I46" s="51" t="s">
        <v>23</v>
      </c>
    </row>
    <row r="47" s="36" customFormat="1" ht="15.75" spans="2:9">
      <c r="B47" s="112">
        <v>8</v>
      </c>
      <c r="C47" s="75"/>
      <c r="D47" s="86" t="s">
        <v>93</v>
      </c>
      <c r="E47" s="55" t="s">
        <v>126</v>
      </c>
      <c r="F47" s="56">
        <v>2</v>
      </c>
      <c r="G47" s="57">
        <v>17100</v>
      </c>
      <c r="H47" s="58">
        <v>8</v>
      </c>
      <c r="I47" s="113">
        <v>11</v>
      </c>
    </row>
    <row r="48" s="36" customFormat="1" ht="15.75" spans="2:9">
      <c r="B48" s="112"/>
      <c r="C48" s="76"/>
      <c r="D48" s="86" t="s">
        <v>97</v>
      </c>
      <c r="E48" s="66" t="s">
        <v>123</v>
      </c>
      <c r="F48" s="62">
        <v>12</v>
      </c>
      <c r="G48" s="63">
        <v>9375</v>
      </c>
      <c r="H48" s="64">
        <v>11</v>
      </c>
      <c r="I48" s="113"/>
    </row>
    <row r="49" s="36" customFormat="1" ht="15.75" spans="2:11">
      <c r="B49" s="112"/>
      <c r="C49" s="76"/>
      <c r="D49" s="86" t="s">
        <v>107</v>
      </c>
      <c r="E49" s="61" t="s">
        <v>125</v>
      </c>
      <c r="F49" s="62">
        <v>8</v>
      </c>
      <c r="G49" s="63">
        <v>6200</v>
      </c>
      <c r="H49" s="64">
        <v>12</v>
      </c>
      <c r="I49" s="113"/>
    </row>
    <row r="50" s="36" customFormat="1" ht="15.75" spans="2:11">
      <c r="B50" s="112"/>
      <c r="C50" s="76"/>
      <c r="D50" s="86" t="s">
        <v>56</v>
      </c>
      <c r="E50" s="66" t="s">
        <v>128</v>
      </c>
      <c r="F50" s="62">
        <v>7</v>
      </c>
      <c r="G50" s="63">
        <v>34750</v>
      </c>
      <c r="H50" s="64">
        <v>3</v>
      </c>
      <c r="I50" s="113"/>
    </row>
    <row r="51" s="36" customFormat="1" ht="15.75" spans="2:11">
      <c r="B51" s="112"/>
      <c r="C51" s="76"/>
      <c r="D51" s="86" t="s">
        <v>89</v>
      </c>
      <c r="E51" s="66" t="s">
        <v>129</v>
      </c>
      <c r="F51" s="62">
        <v>10</v>
      </c>
      <c r="G51" s="63">
        <v>23325</v>
      </c>
      <c r="H51" s="64">
        <v>8</v>
      </c>
      <c r="I51" s="113"/>
    </row>
    <row r="52" ht="15.75" spans="2:11">
      <c r="B52" s="112"/>
      <c r="C52" s="88" t="s">
        <v>22</v>
      </c>
      <c r="D52" s="88"/>
      <c r="E52" s="88"/>
      <c r="F52" s="88"/>
      <c r="G52" s="68">
        <f>SUM(G47:G51)</f>
        <v>90750</v>
      </c>
      <c r="H52" s="69">
        <f>SUM(H47:H51)</f>
        <v>42</v>
      </c>
      <c r="I52" s="113"/>
    </row>
    <row r="53" s="36" customFormat="1" ht="30" customHeight="1" spans="2:11">
      <c r="B53" s="70"/>
      <c r="C53" s="89"/>
      <c r="D53" s="89"/>
      <c r="E53" s="89"/>
      <c r="F53" s="89"/>
      <c r="G53" s="90"/>
      <c r="H53" s="91"/>
      <c r="I53" s="92"/>
    </row>
    <row r="54" s="36" customFormat="1" ht="21" customHeight="1" spans="2:11">
      <c r="B54" s="44" t="s">
        <v>142</v>
      </c>
      <c r="C54" s="44"/>
      <c r="D54" s="44"/>
      <c r="E54" s="44"/>
      <c r="F54" s="44"/>
      <c r="G54" s="44"/>
      <c r="H54" s="44"/>
      <c r="I54" s="44"/>
    </row>
    <row r="55" s="36" customFormat="1" ht="23.25" spans="2:11">
      <c r="B55" s="45" t="s">
        <v>117</v>
      </c>
      <c r="C55" s="46" t="s">
        <v>42</v>
      </c>
      <c r="D55" s="47" t="s">
        <v>118</v>
      </c>
      <c r="E55" s="48" t="s">
        <v>119</v>
      </c>
      <c r="F55" s="49" t="s">
        <v>120</v>
      </c>
      <c r="G55" s="50" t="s">
        <v>121</v>
      </c>
      <c r="H55" s="77" t="s">
        <v>122</v>
      </c>
      <c r="I55" s="51" t="s">
        <v>23</v>
      </c>
    </row>
    <row r="56" s="36" customFormat="1" ht="15.75" spans="2:11">
      <c r="B56" s="112">
        <v>1</v>
      </c>
      <c r="C56" s="53"/>
      <c r="D56" s="76" t="s">
        <v>104</v>
      </c>
      <c r="E56" s="55" t="s">
        <v>126</v>
      </c>
      <c r="F56" s="56">
        <v>6</v>
      </c>
      <c r="G56" s="57">
        <v>21250</v>
      </c>
      <c r="H56" s="58">
        <v>5</v>
      </c>
      <c r="I56" s="113">
        <v>3</v>
      </c>
    </row>
    <row r="57" s="36" customFormat="1" ht="15.75" spans="2:11">
      <c r="B57" s="112"/>
      <c r="C57" s="60"/>
      <c r="D57" s="75" t="s">
        <v>59</v>
      </c>
      <c r="E57" s="66" t="s">
        <v>129</v>
      </c>
      <c r="F57" s="62">
        <v>7</v>
      </c>
      <c r="G57" s="63">
        <v>29800</v>
      </c>
      <c r="H57" s="64">
        <v>2</v>
      </c>
      <c r="I57" s="113"/>
    </row>
    <row r="58" s="36" customFormat="1" ht="15.75" spans="2:11">
      <c r="B58" s="112"/>
      <c r="C58" s="60"/>
      <c r="D58" s="76" t="s">
        <v>108</v>
      </c>
      <c r="E58" s="61" t="s">
        <v>123</v>
      </c>
      <c r="F58" s="62">
        <v>8</v>
      </c>
      <c r="G58" s="63">
        <v>8175</v>
      </c>
      <c r="H58" s="64">
        <v>12</v>
      </c>
      <c r="I58" s="113"/>
    </row>
    <row r="59" ht="16.5" spans="2:11">
      <c r="B59" s="112"/>
      <c r="C59" s="60"/>
      <c r="D59" s="76" t="s">
        <v>48</v>
      </c>
      <c r="E59" s="66" t="s">
        <v>128</v>
      </c>
      <c r="F59" s="62">
        <v>1</v>
      </c>
      <c r="G59" s="63">
        <v>48250</v>
      </c>
      <c r="H59" s="64">
        <v>1</v>
      </c>
      <c r="I59" s="113"/>
      <c r="K59" s="93"/>
    </row>
    <row r="60" ht="16.5" spans="2:11">
      <c r="B60" s="112"/>
      <c r="C60" s="60"/>
      <c r="D60" s="76" t="s">
        <v>143</v>
      </c>
      <c r="E60" s="66" t="s">
        <v>125</v>
      </c>
      <c r="F60" s="62">
        <v>11</v>
      </c>
      <c r="G60" s="63">
        <v>15775</v>
      </c>
      <c r="H60" s="64">
        <v>1</v>
      </c>
      <c r="I60" s="113"/>
      <c r="K60" s="93"/>
    </row>
    <row r="61" ht="16.5" spans="2:11">
      <c r="B61" s="112"/>
      <c r="C61" s="67" t="s">
        <v>22</v>
      </c>
      <c r="D61" s="67"/>
      <c r="E61" s="67"/>
      <c r="F61" s="67"/>
      <c r="G61" s="68">
        <f>SUM(G56:G60)</f>
        <v>123250</v>
      </c>
      <c r="H61" s="69">
        <f>SUM(H56:H60)</f>
        <v>21</v>
      </c>
      <c r="I61" s="113"/>
      <c r="K61" s="93"/>
    </row>
    <row r="62" s="37" customFormat="1" ht="33" customHeight="1" spans="2:11">
      <c r="B62" s="83"/>
      <c r="C62" s="71"/>
      <c r="D62" s="71"/>
      <c r="E62" s="71"/>
      <c r="F62" s="71"/>
      <c r="G62" s="84"/>
      <c r="H62" s="73"/>
      <c r="I62" s="83"/>
    </row>
    <row r="63" ht="21" customHeight="1" spans="2:11">
      <c r="B63" s="44" t="s">
        <v>144</v>
      </c>
      <c r="C63" s="44"/>
      <c r="D63" s="44"/>
      <c r="E63" s="44"/>
      <c r="F63" s="44"/>
      <c r="G63" s="44"/>
      <c r="H63" s="44"/>
      <c r="I63" s="44"/>
    </row>
    <row r="64" s="36" customFormat="1" ht="23.25" spans="2:11">
      <c r="B64" s="45" t="s">
        <v>117</v>
      </c>
      <c r="C64" s="46" t="s">
        <v>42</v>
      </c>
      <c r="D64" s="47" t="s">
        <v>118</v>
      </c>
      <c r="E64" s="48" t="s">
        <v>119</v>
      </c>
      <c r="F64" s="49" t="s">
        <v>120</v>
      </c>
      <c r="G64" s="50" t="s">
        <v>121</v>
      </c>
      <c r="H64" s="77" t="s">
        <v>122</v>
      </c>
      <c r="I64" s="51" t="s">
        <v>23</v>
      </c>
    </row>
    <row r="65" s="36" customFormat="1" ht="15.75" spans="2:9">
      <c r="B65" s="112">
        <v>7</v>
      </c>
      <c r="C65" s="53"/>
      <c r="D65" s="54" t="s">
        <v>46</v>
      </c>
      <c r="E65" s="55" t="s">
        <v>129</v>
      </c>
      <c r="F65" s="56">
        <v>5</v>
      </c>
      <c r="G65" s="57">
        <v>18625</v>
      </c>
      <c r="H65" s="58">
        <v>11</v>
      </c>
      <c r="I65" s="113">
        <v>5</v>
      </c>
    </row>
    <row r="66" s="36" customFormat="1" ht="15.75" spans="2:9">
      <c r="B66" s="112"/>
      <c r="C66" s="60"/>
      <c r="D66" s="54" t="s">
        <v>52</v>
      </c>
      <c r="E66" s="66" t="s">
        <v>123</v>
      </c>
      <c r="F66" s="62">
        <v>4</v>
      </c>
      <c r="G66" s="63">
        <v>25975</v>
      </c>
      <c r="H66" s="64">
        <v>4</v>
      </c>
      <c r="I66" s="113"/>
    </row>
    <row r="67" s="36" customFormat="1" ht="15.75" spans="2:9">
      <c r="B67" s="112"/>
      <c r="C67" s="60"/>
      <c r="D67" s="65" t="s">
        <v>53</v>
      </c>
      <c r="E67" s="61" t="s">
        <v>125</v>
      </c>
      <c r="F67" s="62">
        <v>10</v>
      </c>
      <c r="G67" s="63">
        <v>8675</v>
      </c>
      <c r="H67" s="64">
        <v>11</v>
      </c>
      <c r="I67" s="113"/>
    </row>
    <row r="68" s="36" customFormat="1" ht="15.75" spans="2:9">
      <c r="B68" s="112"/>
      <c r="C68" s="60"/>
      <c r="D68" s="54" t="s">
        <v>71</v>
      </c>
      <c r="E68" s="66" t="s">
        <v>126</v>
      </c>
      <c r="F68" s="62">
        <v>12</v>
      </c>
      <c r="G68" s="63">
        <v>34375</v>
      </c>
      <c r="H68" s="64">
        <v>1</v>
      </c>
      <c r="I68" s="113"/>
    </row>
    <row r="69" s="36" customFormat="1" ht="15.75" spans="2:9">
      <c r="B69" s="112"/>
      <c r="C69" s="60"/>
      <c r="D69" s="54" t="s">
        <v>54</v>
      </c>
      <c r="E69" s="66" t="s">
        <v>128</v>
      </c>
      <c r="F69" s="62">
        <v>3</v>
      </c>
      <c r="G69" s="63">
        <v>34150</v>
      </c>
      <c r="H69" s="64">
        <v>4</v>
      </c>
      <c r="I69" s="113"/>
    </row>
    <row r="70" ht="15.75" spans="2:9">
      <c r="B70" s="112"/>
      <c r="C70" s="67" t="s">
        <v>22</v>
      </c>
      <c r="D70" s="67"/>
      <c r="E70" s="67"/>
      <c r="F70" s="67"/>
      <c r="G70" s="68">
        <f>SUM(G65:G69)</f>
        <v>121800</v>
      </c>
      <c r="H70" s="69">
        <f>SUM(H65:H69)</f>
        <v>31</v>
      </c>
      <c r="I70" s="113"/>
    </row>
    <row r="71" s="37" customFormat="1" ht="33" customHeight="1" spans="2:9">
      <c r="B71" s="70"/>
      <c r="C71" s="71"/>
      <c r="D71" s="71"/>
      <c r="E71" s="71"/>
      <c r="F71" s="71"/>
      <c r="G71" s="72"/>
      <c r="H71" s="73"/>
      <c r="I71" s="74"/>
    </row>
    <row r="72" ht="21" customHeight="1" spans="2:9">
      <c r="B72" s="85" t="s">
        <v>147</v>
      </c>
      <c r="C72" s="85"/>
      <c r="D72" s="85"/>
      <c r="E72" s="85"/>
      <c r="F72" s="85"/>
      <c r="G72" s="85"/>
      <c r="H72" s="85"/>
      <c r="I72" s="85"/>
    </row>
    <row r="73" s="36" customFormat="1" ht="23.25" spans="2:9">
      <c r="B73" s="45" t="s">
        <v>117</v>
      </c>
      <c r="C73" s="46" t="s">
        <v>42</v>
      </c>
      <c r="D73" s="47" t="s">
        <v>118</v>
      </c>
      <c r="E73" s="48" t="s">
        <v>119</v>
      </c>
      <c r="F73" s="49" t="s">
        <v>120</v>
      </c>
      <c r="G73" s="50" t="s">
        <v>121</v>
      </c>
      <c r="H73" s="77" t="s">
        <v>122</v>
      </c>
      <c r="I73" s="51" t="s">
        <v>23</v>
      </c>
    </row>
    <row r="74" s="36" customFormat="1" ht="15.75" spans="2:9">
      <c r="B74" s="112">
        <v>9</v>
      </c>
      <c r="C74" s="53"/>
      <c r="D74" s="76" t="s">
        <v>84</v>
      </c>
      <c r="E74" s="55" t="s">
        <v>126</v>
      </c>
      <c r="F74" s="56">
        <v>8</v>
      </c>
      <c r="G74" s="57">
        <v>14775</v>
      </c>
      <c r="H74" s="58">
        <v>10</v>
      </c>
      <c r="I74" s="113">
        <v>10</v>
      </c>
    </row>
    <row r="75" s="36" customFormat="1" ht="15.75" spans="2:9">
      <c r="B75" s="112"/>
      <c r="C75" s="60"/>
      <c r="D75" s="65" t="s">
        <v>68</v>
      </c>
      <c r="E75" s="66" t="s">
        <v>128</v>
      </c>
      <c r="F75" s="62">
        <v>10</v>
      </c>
      <c r="G75" s="63">
        <v>31850</v>
      </c>
      <c r="H75" s="64">
        <v>6</v>
      </c>
      <c r="I75" s="113"/>
    </row>
    <row r="76" s="36" customFormat="1" ht="15.75" spans="2:9">
      <c r="B76" s="112"/>
      <c r="C76" s="60"/>
      <c r="D76" s="76" t="s">
        <v>81</v>
      </c>
      <c r="E76" s="61" t="s">
        <v>125</v>
      </c>
      <c r="F76" s="62">
        <v>1</v>
      </c>
      <c r="G76" s="63">
        <v>9100</v>
      </c>
      <c r="H76" s="64">
        <v>10</v>
      </c>
      <c r="I76" s="113"/>
    </row>
    <row r="77" s="36" customFormat="1" ht="15.75" spans="2:9">
      <c r="B77" s="112"/>
      <c r="C77" s="60"/>
      <c r="D77" s="76" t="s">
        <v>92</v>
      </c>
      <c r="E77" s="66" t="s">
        <v>123</v>
      </c>
      <c r="F77" s="62">
        <v>5</v>
      </c>
      <c r="G77" s="63">
        <v>11650</v>
      </c>
      <c r="H77" s="64">
        <v>9</v>
      </c>
      <c r="I77" s="113"/>
    </row>
    <row r="78" s="36" customFormat="1" ht="15.75" spans="2:9">
      <c r="B78" s="112"/>
      <c r="C78" s="60"/>
      <c r="D78" s="54" t="s">
        <v>95</v>
      </c>
      <c r="E78" s="66" t="s">
        <v>129</v>
      </c>
      <c r="F78" s="62">
        <v>11</v>
      </c>
      <c r="G78" s="63">
        <v>23975</v>
      </c>
      <c r="H78" s="64">
        <v>7</v>
      </c>
      <c r="I78" s="113"/>
    </row>
    <row r="79" ht="15.75" spans="2:9">
      <c r="B79" s="112"/>
      <c r="C79" s="67" t="s">
        <v>22</v>
      </c>
      <c r="D79" s="67"/>
      <c r="E79" s="67"/>
      <c r="F79" s="67"/>
      <c r="G79" s="68">
        <f>SUM(G74:G78)</f>
        <v>91350</v>
      </c>
      <c r="H79" s="69">
        <f>SUM(H74:H78)</f>
        <v>42</v>
      </c>
      <c r="I79" s="113"/>
    </row>
    <row r="80" s="37" customFormat="1" ht="21" spans="2:9">
      <c r="B80" s="70"/>
      <c r="C80" s="71"/>
      <c r="D80" s="71"/>
      <c r="E80" s="71"/>
      <c r="F80" s="71"/>
      <c r="G80" s="72"/>
      <c r="H80" s="73"/>
      <c r="I80" s="74"/>
    </row>
    <row r="81" ht="21" customHeight="1" spans="2:9">
      <c r="B81" s="44" t="s">
        <v>148</v>
      </c>
      <c r="C81" s="44"/>
      <c r="D81" s="44"/>
      <c r="E81" s="44"/>
      <c r="F81" s="44"/>
      <c r="G81" s="44"/>
      <c r="H81" s="44"/>
      <c r="I81" s="44"/>
    </row>
    <row r="82" s="36" customFormat="1" ht="23.25" spans="2:9">
      <c r="B82" s="45" t="s">
        <v>117</v>
      </c>
      <c r="C82" s="46" t="s">
        <v>42</v>
      </c>
      <c r="D82" s="47" t="s">
        <v>118</v>
      </c>
      <c r="E82" s="48" t="s">
        <v>119</v>
      </c>
      <c r="F82" s="49" t="s">
        <v>120</v>
      </c>
      <c r="G82" s="50" t="s">
        <v>121</v>
      </c>
      <c r="H82" s="77" t="s">
        <v>122</v>
      </c>
      <c r="I82" s="51" t="s">
        <v>23</v>
      </c>
    </row>
    <row r="83" s="36" customFormat="1" ht="15.75" spans="2:9">
      <c r="B83" s="112">
        <v>6</v>
      </c>
      <c r="C83" s="53"/>
      <c r="D83" s="54" t="s">
        <v>63</v>
      </c>
      <c r="E83" s="55" t="s">
        <v>123</v>
      </c>
      <c r="F83" s="56">
        <v>2</v>
      </c>
      <c r="G83" s="57">
        <v>36025</v>
      </c>
      <c r="H83" s="58">
        <v>1</v>
      </c>
      <c r="I83" s="113">
        <v>1</v>
      </c>
    </row>
    <row r="84" s="36" customFormat="1" ht="15.75" spans="2:9">
      <c r="B84" s="112"/>
      <c r="C84" s="60"/>
      <c r="D84" s="54" t="s">
        <v>50</v>
      </c>
      <c r="E84" s="66" t="s">
        <v>126</v>
      </c>
      <c r="F84" s="62">
        <v>9</v>
      </c>
      <c r="G84" s="63">
        <v>25300</v>
      </c>
      <c r="H84" s="64">
        <v>2</v>
      </c>
      <c r="I84" s="113"/>
    </row>
    <row r="85" s="36" customFormat="1" ht="15.75" spans="2:9">
      <c r="B85" s="112"/>
      <c r="C85" s="60"/>
      <c r="D85" s="65" t="s">
        <v>67</v>
      </c>
      <c r="E85" s="61" t="s">
        <v>128</v>
      </c>
      <c r="F85" s="62">
        <v>2</v>
      </c>
      <c r="G85" s="63">
        <v>28425</v>
      </c>
      <c r="H85" s="64">
        <v>7</v>
      </c>
      <c r="I85" s="113"/>
    </row>
    <row r="86" s="36" customFormat="1" ht="15.75" spans="2:9">
      <c r="B86" s="112"/>
      <c r="C86" s="60"/>
      <c r="D86" s="54" t="s">
        <v>55</v>
      </c>
      <c r="E86" s="66" t="s">
        <v>125</v>
      </c>
      <c r="F86" s="62">
        <v>7</v>
      </c>
      <c r="G86" s="63">
        <v>13100</v>
      </c>
      <c r="H86" s="64">
        <v>3</v>
      </c>
      <c r="I86" s="113"/>
    </row>
    <row r="87" s="36" customFormat="1" ht="15.75" spans="2:9">
      <c r="B87" s="112"/>
      <c r="C87" s="60"/>
      <c r="D87" s="54" t="s">
        <v>100</v>
      </c>
      <c r="E87" s="66" t="s">
        <v>129</v>
      </c>
      <c r="F87" s="62">
        <v>4</v>
      </c>
      <c r="G87" s="63">
        <v>25625</v>
      </c>
      <c r="H87" s="64">
        <v>5</v>
      </c>
      <c r="I87" s="113"/>
    </row>
    <row r="88" ht="15.75" spans="2:9">
      <c r="B88" s="112"/>
      <c r="C88" s="67" t="s">
        <v>22</v>
      </c>
      <c r="D88" s="67"/>
      <c r="E88" s="67"/>
      <c r="F88" s="67"/>
      <c r="G88" s="68">
        <f>SUM(G83:G87)</f>
        <v>128475</v>
      </c>
      <c r="H88" s="69">
        <f>SUM(H83:H87)</f>
        <v>18</v>
      </c>
      <c r="I88" s="113"/>
    </row>
    <row r="89" s="37" customFormat="1" ht="27" customHeight="1" spans="2:9">
      <c r="B89" s="94"/>
      <c r="C89" s="95"/>
      <c r="D89" s="71"/>
      <c r="E89" s="71"/>
      <c r="F89" s="95"/>
      <c r="G89" s="96"/>
      <c r="H89" s="73"/>
      <c r="I89" s="74"/>
    </row>
    <row r="90" ht="21" customHeight="1" spans="2:9">
      <c r="B90" s="85" t="s">
        <v>149</v>
      </c>
      <c r="C90" s="85"/>
      <c r="D90" s="85"/>
      <c r="E90" s="85"/>
      <c r="F90" s="85"/>
      <c r="G90" s="85"/>
      <c r="H90" s="85"/>
      <c r="I90" s="85"/>
    </row>
    <row r="91" s="36" customFormat="1" ht="23.25" spans="2:9">
      <c r="B91" s="45" t="s">
        <v>117</v>
      </c>
      <c r="C91" s="46" t="s">
        <v>42</v>
      </c>
      <c r="D91" s="47" t="s">
        <v>118</v>
      </c>
      <c r="E91" s="48" t="s">
        <v>119</v>
      </c>
      <c r="F91" s="49" t="s">
        <v>120</v>
      </c>
      <c r="G91" s="50" t="s">
        <v>121</v>
      </c>
      <c r="H91" s="77" t="s">
        <v>122</v>
      </c>
      <c r="I91" s="51" t="s">
        <v>23</v>
      </c>
    </row>
    <row r="92" s="36" customFormat="1" ht="15.75" spans="2:9">
      <c r="B92" s="112">
        <v>2</v>
      </c>
      <c r="C92" s="53"/>
      <c r="D92" s="76" t="s">
        <v>72</v>
      </c>
      <c r="E92" s="55" t="s">
        <v>125</v>
      </c>
      <c r="F92" s="56">
        <v>4</v>
      </c>
      <c r="G92" s="57">
        <v>9675</v>
      </c>
      <c r="H92" s="58">
        <v>8</v>
      </c>
      <c r="I92" s="113">
        <v>8</v>
      </c>
    </row>
    <row r="93" s="36" customFormat="1" ht="15.75" spans="2:9">
      <c r="B93" s="112"/>
      <c r="C93" s="60"/>
      <c r="D93" s="76" t="s">
        <v>64</v>
      </c>
      <c r="E93" s="66" t="s">
        <v>128</v>
      </c>
      <c r="F93" s="62">
        <v>6</v>
      </c>
      <c r="G93" s="63">
        <v>23825</v>
      </c>
      <c r="H93" s="64">
        <v>8</v>
      </c>
      <c r="I93" s="113"/>
    </row>
    <row r="94" s="36" customFormat="1" ht="15.75" spans="2:9">
      <c r="B94" s="112"/>
      <c r="C94" s="60"/>
      <c r="D94" s="76" t="s">
        <v>58</v>
      </c>
      <c r="E94" s="61" t="s">
        <v>126</v>
      </c>
      <c r="F94" s="62">
        <v>11</v>
      </c>
      <c r="G94" s="63">
        <v>19275</v>
      </c>
      <c r="H94" s="64">
        <v>7</v>
      </c>
      <c r="I94" s="113"/>
    </row>
    <row r="95" s="36" customFormat="1" ht="15.75" spans="2:9">
      <c r="B95" s="112"/>
      <c r="C95" s="60"/>
      <c r="D95" s="75" t="s">
        <v>65</v>
      </c>
      <c r="E95" s="66" t="s">
        <v>129</v>
      </c>
      <c r="F95" s="62">
        <v>1</v>
      </c>
      <c r="G95" s="63">
        <v>28075</v>
      </c>
      <c r="H95" s="64">
        <v>3</v>
      </c>
      <c r="I95" s="113"/>
    </row>
    <row r="96" s="36" customFormat="1" ht="15.75" spans="2:9">
      <c r="B96" s="112"/>
      <c r="C96" s="60"/>
      <c r="D96" s="76" t="s">
        <v>85</v>
      </c>
      <c r="E96" s="66" t="s">
        <v>123</v>
      </c>
      <c r="F96" s="62">
        <v>10</v>
      </c>
      <c r="G96" s="63">
        <v>10325</v>
      </c>
      <c r="H96" s="64">
        <v>10</v>
      </c>
      <c r="I96" s="113"/>
    </row>
    <row r="97" ht="15.75" spans="2:9">
      <c r="B97" s="112"/>
      <c r="C97" s="67" t="s">
        <v>22</v>
      </c>
      <c r="D97" s="67"/>
      <c r="E97" s="67"/>
      <c r="F97" s="67"/>
      <c r="G97" s="68">
        <f>SUM(G92:G96)</f>
        <v>91175</v>
      </c>
      <c r="H97" s="69">
        <f>SUM(H92:H96)</f>
        <v>36</v>
      </c>
      <c r="I97" s="113"/>
    </row>
    <row r="98" s="37" customFormat="1" ht="24.9" customHeight="1" spans="2:9">
      <c r="B98" s="70"/>
      <c r="C98" s="71"/>
      <c r="D98" s="71"/>
      <c r="E98" s="71"/>
      <c r="F98" s="71"/>
      <c r="G98" s="72"/>
      <c r="H98" s="73"/>
      <c r="I98" s="74"/>
    </row>
    <row r="99" ht="21" customHeight="1" spans="2:9">
      <c r="B99" s="44" t="s">
        <v>167</v>
      </c>
      <c r="C99" s="44"/>
      <c r="D99" s="44"/>
      <c r="E99" s="44"/>
      <c r="F99" s="44"/>
      <c r="G99" s="44"/>
      <c r="H99" s="44"/>
      <c r="I99" s="44"/>
    </row>
    <row r="100" ht="23.1" customHeight="1" spans="2:9">
      <c r="B100" s="45" t="s">
        <v>117</v>
      </c>
      <c r="C100" s="46" t="s">
        <v>42</v>
      </c>
      <c r="D100" s="47" t="s">
        <v>118</v>
      </c>
      <c r="E100" s="48" t="s">
        <v>119</v>
      </c>
      <c r="F100" s="49" t="s">
        <v>120</v>
      </c>
      <c r="G100" s="50" t="s">
        <v>121</v>
      </c>
      <c r="H100" s="77" t="s">
        <v>122</v>
      </c>
      <c r="I100" s="51" t="s">
        <v>23</v>
      </c>
    </row>
    <row r="101" s="37" customFormat="1" ht="16.5" spans="2:9">
      <c r="B101" s="112">
        <v>10</v>
      </c>
      <c r="C101" s="53"/>
      <c r="D101" s="76" t="s">
        <v>79</v>
      </c>
      <c r="E101" s="55" t="s">
        <v>129</v>
      </c>
      <c r="F101" s="56">
        <v>2</v>
      </c>
      <c r="G101" s="57">
        <v>24275</v>
      </c>
      <c r="H101" s="58">
        <v>6</v>
      </c>
      <c r="I101" s="113">
        <v>12</v>
      </c>
    </row>
    <row r="102" ht="15.75" spans="2:9">
      <c r="B102" s="112"/>
      <c r="C102" s="60"/>
      <c r="D102" s="76" t="s">
        <v>99</v>
      </c>
      <c r="E102" s="66" t="s">
        <v>125</v>
      </c>
      <c r="F102" s="62">
        <v>6</v>
      </c>
      <c r="G102" s="63">
        <v>9400</v>
      </c>
      <c r="H102" s="64">
        <v>9</v>
      </c>
      <c r="I102" s="113"/>
    </row>
    <row r="103" s="36" customFormat="1" ht="15.75" spans="2:9">
      <c r="B103" s="112"/>
      <c r="C103" s="60"/>
      <c r="D103" s="76" t="s">
        <v>86</v>
      </c>
      <c r="E103" s="61" t="s">
        <v>128</v>
      </c>
      <c r="F103" s="62">
        <v>9</v>
      </c>
      <c r="G103" s="63">
        <v>18075</v>
      </c>
      <c r="H103" s="64">
        <v>11</v>
      </c>
      <c r="I103" s="113"/>
    </row>
    <row r="104" s="36" customFormat="1" ht="15.75" spans="2:9">
      <c r="B104" s="112"/>
      <c r="C104" s="60"/>
      <c r="D104" s="75" t="s">
        <v>105</v>
      </c>
      <c r="E104" s="66" t="s">
        <v>126</v>
      </c>
      <c r="F104" s="62">
        <v>4</v>
      </c>
      <c r="G104" s="63">
        <v>10275</v>
      </c>
      <c r="H104" s="64">
        <v>12</v>
      </c>
      <c r="I104" s="113"/>
    </row>
    <row r="105" s="36" customFormat="1" ht="15.75" spans="2:9">
      <c r="B105" s="112"/>
      <c r="C105" s="60"/>
      <c r="D105" s="76" t="s">
        <v>94</v>
      </c>
      <c r="E105" s="66" t="s">
        <v>123</v>
      </c>
      <c r="F105" s="62">
        <v>11</v>
      </c>
      <c r="G105" s="63">
        <v>15625</v>
      </c>
      <c r="H105" s="64">
        <v>7</v>
      </c>
      <c r="I105" s="113"/>
    </row>
    <row r="106" s="36" customFormat="1" ht="13.5" spans="2:9">
      <c r="B106" s="112"/>
      <c r="C106" s="67" t="s">
        <v>22</v>
      </c>
      <c r="D106" s="67"/>
      <c r="E106" s="67"/>
      <c r="F106" s="67"/>
      <c r="G106" s="68">
        <f>SUM(G101:G105)</f>
        <v>77650</v>
      </c>
      <c r="H106" s="69">
        <f>SUM(H101:H105)</f>
        <v>45</v>
      </c>
      <c r="I106" s="113"/>
    </row>
    <row r="107" s="36" customFormat="1" ht="26.1" customHeight="1" spans="2:9">
      <c r="B107" s="70"/>
      <c r="C107" s="71"/>
      <c r="D107" s="71"/>
      <c r="E107" s="71"/>
      <c r="F107" s="71"/>
      <c r="G107" s="72"/>
      <c r="H107" s="73"/>
      <c r="I107" s="74"/>
    </row>
    <row r="108" s="36" customFormat="1" ht="21" customHeight="1" spans="2:9">
      <c r="B108" s="44" t="s">
        <v>152</v>
      </c>
      <c r="C108" s="44"/>
      <c r="D108" s="44"/>
      <c r="E108" s="44"/>
      <c r="F108" s="44"/>
      <c r="G108" s="44"/>
      <c r="H108" s="44"/>
      <c r="I108" s="44"/>
    </row>
    <row r="109" ht="23.1" customHeight="1" spans="2:9">
      <c r="B109" s="45" t="s">
        <v>117</v>
      </c>
      <c r="C109" s="46" t="s">
        <v>42</v>
      </c>
      <c r="D109" s="47" t="s">
        <v>118</v>
      </c>
      <c r="E109" s="48" t="s">
        <v>119</v>
      </c>
      <c r="F109" s="49" t="s">
        <v>120</v>
      </c>
      <c r="G109" s="50" t="s">
        <v>121</v>
      </c>
      <c r="H109" s="77" t="s">
        <v>122</v>
      </c>
      <c r="I109" s="51" t="s">
        <v>23</v>
      </c>
    </row>
    <row r="110" s="37" customFormat="1" ht="16.5" spans="2:9">
      <c r="B110" s="112">
        <v>12</v>
      </c>
      <c r="C110" s="53"/>
      <c r="D110" s="75" t="s">
        <v>75</v>
      </c>
      <c r="E110" s="55" t="s">
        <v>128</v>
      </c>
      <c r="F110" s="56">
        <v>8</v>
      </c>
      <c r="G110" s="57">
        <v>32700</v>
      </c>
      <c r="H110" s="58">
        <v>5</v>
      </c>
      <c r="I110" s="113">
        <v>2</v>
      </c>
    </row>
    <row r="111" ht="15.75" spans="2:9">
      <c r="B111" s="112"/>
      <c r="C111" s="60"/>
      <c r="D111" s="76" t="s">
        <v>74</v>
      </c>
      <c r="E111" s="66" t="s">
        <v>129</v>
      </c>
      <c r="F111" s="62">
        <v>3</v>
      </c>
      <c r="G111" s="63">
        <v>26725</v>
      </c>
      <c r="H111" s="64">
        <v>4</v>
      </c>
      <c r="I111" s="113"/>
    </row>
    <row r="112" s="36" customFormat="1" ht="15.75" spans="2:9">
      <c r="B112" s="112"/>
      <c r="C112" s="60"/>
      <c r="D112" s="76" t="s">
        <v>70</v>
      </c>
      <c r="E112" s="61" t="s">
        <v>125</v>
      </c>
      <c r="F112" s="62">
        <v>9</v>
      </c>
      <c r="G112" s="63">
        <v>14125</v>
      </c>
      <c r="H112" s="64">
        <v>2</v>
      </c>
      <c r="I112" s="113"/>
    </row>
    <row r="113" s="36" customFormat="1" ht="15.75" spans="2:9">
      <c r="B113" s="112"/>
      <c r="C113" s="60"/>
      <c r="D113" s="76" t="s">
        <v>82</v>
      </c>
      <c r="E113" s="66" t="s">
        <v>123</v>
      </c>
      <c r="F113" s="62">
        <v>1</v>
      </c>
      <c r="G113" s="63">
        <v>32750</v>
      </c>
      <c r="H113" s="64">
        <v>2</v>
      </c>
      <c r="I113" s="113"/>
    </row>
    <row r="114" s="36" customFormat="1" ht="15.75" spans="2:9">
      <c r="B114" s="112"/>
      <c r="C114" s="60"/>
      <c r="D114" s="76" t="s">
        <v>73</v>
      </c>
      <c r="E114" s="66" t="s">
        <v>126</v>
      </c>
      <c r="F114" s="62">
        <v>10</v>
      </c>
      <c r="G114" s="63">
        <v>19325</v>
      </c>
      <c r="H114" s="64">
        <v>6</v>
      </c>
      <c r="I114" s="113"/>
    </row>
    <row r="115" s="36" customFormat="1" ht="13.5" spans="2:9">
      <c r="B115" s="112"/>
      <c r="C115" s="67" t="s">
        <v>22</v>
      </c>
      <c r="D115" s="67"/>
      <c r="E115" s="67"/>
      <c r="F115" s="67"/>
      <c r="G115" s="68">
        <f>SUM(G110:G114)</f>
        <v>125625</v>
      </c>
      <c r="H115" s="69">
        <f>SUM(H110:H114)</f>
        <v>19</v>
      </c>
      <c r="I115" s="113"/>
    </row>
    <row r="116" s="36" customFormat="1" ht="20.25" spans="2:9">
      <c r="B116" s="70"/>
      <c r="C116" s="71"/>
      <c r="D116" s="71"/>
      <c r="E116" s="71"/>
      <c r="F116" s="71"/>
      <c r="G116" s="72"/>
      <c r="H116" s="73"/>
      <c r="I116" s="74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="36" customFormat="1" ht="20.25" spans="2:9">
      <c r="B125" s="70"/>
      <c r="C125" s="71"/>
      <c r="D125" s="71"/>
      <c r="E125" s="71"/>
      <c r="F125" s="71"/>
      <c r="G125" s="72"/>
      <c r="H125" s="73"/>
      <c r="I125" s="74"/>
    </row>
    <row r="126" spans="2:9">
      <c r="D126" s="99"/>
    </row>
    <row r="129" ht="30" customHeight="1" spans="2:9">
      <c r="B129" s="100" t="s">
        <v>154</v>
      </c>
      <c r="C129" s="101"/>
      <c r="D129" s="102"/>
      <c r="E129" s="103"/>
      <c r="F129" s="103"/>
      <c r="G129" s="103"/>
      <c r="H129" s="103"/>
      <c r="I129" s="101"/>
    </row>
    <row r="130" ht="30" customHeight="1" spans="2:9">
      <c r="B130" s="100" t="s">
        <v>155</v>
      </c>
      <c r="C130" s="101"/>
      <c r="D130" s="102"/>
      <c r="E130" s="103"/>
      <c r="F130" s="103"/>
      <c r="G130" s="103"/>
      <c r="H130" s="103"/>
      <c r="I130" s="101"/>
    </row>
    <row r="131" ht="30" customHeight="1" spans="2:9">
      <c r="B131" s="100" t="s">
        <v>156</v>
      </c>
      <c r="C131" s="101"/>
      <c r="D131" s="102"/>
      <c r="E131" s="103"/>
      <c r="F131" s="103"/>
      <c r="G131" s="103"/>
      <c r="H131" s="103"/>
      <c r="I131" s="101"/>
    </row>
    <row r="132" ht="30" customHeight="1" spans="2:9">
      <c r="B132" s="100" t="s">
        <v>157</v>
      </c>
      <c r="C132" s="101"/>
      <c r="D132" s="104"/>
      <c r="E132" s="103"/>
      <c r="F132" s="103"/>
      <c r="G132" s="103"/>
      <c r="H132" s="103"/>
      <c r="I132" s="101"/>
    </row>
    <row r="133" spans="2:9">
      <c r="D133" s="99" t="s">
        <v>158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1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170</v>
      </c>
    </row>
    <row r="4" ht="19.5" spans="2:9">
      <c r="B4" s="42" t="s">
        <v>163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112"/>
      <c r="C11" s="53"/>
      <c r="D11" s="54" t="s">
        <v>83</v>
      </c>
      <c r="E11" s="55" t="s">
        <v>123</v>
      </c>
      <c r="F11" s="56">
        <v>8</v>
      </c>
      <c r="G11" s="57">
        <v>20425</v>
      </c>
      <c r="H11" s="58">
        <v>8</v>
      </c>
      <c r="I11" s="113"/>
    </row>
    <row r="12" s="36" customFormat="1" ht="15.75" spans="2:9">
      <c r="B12" s="112"/>
      <c r="C12" s="60"/>
      <c r="D12" s="54" t="s">
        <v>62</v>
      </c>
      <c r="E12" s="66" t="s">
        <v>125</v>
      </c>
      <c r="F12" s="62">
        <v>11</v>
      </c>
      <c r="G12" s="63">
        <v>21500</v>
      </c>
      <c r="H12" s="64">
        <v>5</v>
      </c>
      <c r="I12" s="113"/>
    </row>
    <row r="13" s="36" customFormat="1" ht="15.75" spans="2:9">
      <c r="B13" s="112"/>
      <c r="C13" s="60"/>
      <c r="D13" s="65" t="s">
        <v>90</v>
      </c>
      <c r="E13" s="61" t="s">
        <v>129</v>
      </c>
      <c r="F13" s="62">
        <v>7</v>
      </c>
      <c r="G13" s="63">
        <v>18725</v>
      </c>
      <c r="H13" s="64">
        <v>9</v>
      </c>
      <c r="I13" s="113"/>
    </row>
    <row r="14" s="36" customFormat="1" ht="15.75" spans="2:9">
      <c r="B14" s="112"/>
      <c r="C14" s="60"/>
      <c r="D14" s="54" t="s">
        <v>91</v>
      </c>
      <c r="E14" s="66" t="s">
        <v>126</v>
      </c>
      <c r="F14" s="62">
        <v>6</v>
      </c>
      <c r="G14" s="63">
        <v>19250</v>
      </c>
      <c r="H14" s="64">
        <v>3</v>
      </c>
      <c r="I14" s="113"/>
    </row>
    <row r="15" ht="15.75" spans="2:9">
      <c r="B15" s="112"/>
      <c r="C15" s="60"/>
      <c r="D15" s="54" t="s">
        <v>102</v>
      </c>
      <c r="E15" s="66" t="s">
        <v>128</v>
      </c>
      <c r="F15" s="62">
        <v>1</v>
      </c>
      <c r="G15" s="63">
        <v>35750</v>
      </c>
      <c r="H15" s="64">
        <v>2</v>
      </c>
      <c r="I15" s="113"/>
    </row>
    <row r="16" s="37" customFormat="1" ht="16.5" spans="2:9">
      <c r="B16" s="112"/>
      <c r="C16" s="67" t="s">
        <v>22</v>
      </c>
      <c r="D16" s="67"/>
      <c r="E16" s="67"/>
      <c r="F16" s="67"/>
      <c r="G16" s="68">
        <f>SUM(G11:G15)</f>
        <v>115650</v>
      </c>
      <c r="H16" s="69">
        <f>SUM(H11:H15)</f>
        <v>27</v>
      </c>
      <c r="I16" s="113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112"/>
      <c r="C20" s="53"/>
      <c r="D20" s="75" t="s">
        <v>133</v>
      </c>
      <c r="E20" s="55" t="s">
        <v>129</v>
      </c>
      <c r="F20" s="56">
        <v>2</v>
      </c>
      <c r="G20" s="57">
        <v>24050</v>
      </c>
      <c r="H20" s="58">
        <v>5</v>
      </c>
      <c r="I20" s="113"/>
    </row>
    <row r="21" s="36" customFormat="1" ht="15.75" spans="2:9">
      <c r="B21" s="112"/>
      <c r="C21" s="60"/>
      <c r="D21" s="76" t="s">
        <v>87</v>
      </c>
      <c r="E21" s="66" t="s">
        <v>125</v>
      </c>
      <c r="F21" s="62">
        <v>6</v>
      </c>
      <c r="G21" s="63">
        <v>13600</v>
      </c>
      <c r="H21" s="64">
        <v>12</v>
      </c>
      <c r="I21" s="113"/>
    </row>
    <row r="22" s="36" customFormat="1" ht="15.75" spans="2:9">
      <c r="B22" s="112"/>
      <c r="C22" s="60"/>
      <c r="D22" s="76" t="s">
        <v>132</v>
      </c>
      <c r="E22" s="61" t="s">
        <v>123</v>
      </c>
      <c r="F22" s="62">
        <v>11</v>
      </c>
      <c r="G22" s="63">
        <v>24925</v>
      </c>
      <c r="H22" s="64">
        <v>3</v>
      </c>
      <c r="I22" s="113"/>
    </row>
    <row r="23" s="36" customFormat="1" ht="15.75" spans="2:9">
      <c r="B23" s="112"/>
      <c r="C23" s="60"/>
      <c r="D23" s="76" t="s">
        <v>103</v>
      </c>
      <c r="E23" s="66" t="s">
        <v>128</v>
      </c>
      <c r="F23" s="62">
        <v>9</v>
      </c>
      <c r="G23" s="63">
        <v>19425</v>
      </c>
      <c r="H23" s="64">
        <v>10</v>
      </c>
      <c r="I23" s="113"/>
    </row>
    <row r="24" ht="15.75" spans="2:9">
      <c r="B24" s="112"/>
      <c r="C24" s="60"/>
      <c r="D24" s="76" t="s">
        <v>165</v>
      </c>
      <c r="E24" s="66" t="s">
        <v>126</v>
      </c>
      <c r="F24" s="62">
        <v>4</v>
      </c>
      <c r="G24" s="63">
        <v>13425</v>
      </c>
      <c r="H24" s="64">
        <v>9</v>
      </c>
      <c r="I24" s="113"/>
    </row>
    <row r="25" s="37" customFormat="1" ht="16.5" spans="2:9">
      <c r="B25" s="112"/>
      <c r="C25" s="67" t="s">
        <v>22</v>
      </c>
      <c r="D25" s="67"/>
      <c r="E25" s="67"/>
      <c r="F25" s="67"/>
      <c r="G25" s="68">
        <f>SUM(G20:G24)</f>
        <v>95425</v>
      </c>
      <c r="H25" s="69">
        <f>SUM(H20:H24)</f>
        <v>39</v>
      </c>
      <c r="I25" s="113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112"/>
      <c r="C29" s="53"/>
      <c r="D29" s="78" t="s">
        <v>51</v>
      </c>
      <c r="E29" s="55" t="s">
        <v>126</v>
      </c>
      <c r="F29" s="56">
        <v>12</v>
      </c>
      <c r="G29" s="57">
        <v>34275</v>
      </c>
      <c r="H29" s="58">
        <v>1</v>
      </c>
      <c r="I29" s="113"/>
    </row>
    <row r="30" s="36" customFormat="1" ht="15.75" spans="2:9">
      <c r="B30" s="112"/>
      <c r="C30" s="60"/>
      <c r="D30" s="78" t="s">
        <v>47</v>
      </c>
      <c r="E30" s="66" t="s">
        <v>128</v>
      </c>
      <c r="F30" s="62">
        <v>3</v>
      </c>
      <c r="G30" s="63">
        <v>35800</v>
      </c>
      <c r="H30" s="64">
        <v>1</v>
      </c>
      <c r="I30" s="113"/>
    </row>
    <row r="31" s="36" customFormat="1" ht="15.75" spans="2:9">
      <c r="B31" s="112"/>
      <c r="C31" s="60"/>
      <c r="D31" s="78" t="s">
        <v>77</v>
      </c>
      <c r="E31" s="61" t="s">
        <v>123</v>
      </c>
      <c r="F31" s="62">
        <v>4</v>
      </c>
      <c r="G31" s="63">
        <v>22925</v>
      </c>
      <c r="H31" s="64">
        <v>5</v>
      </c>
      <c r="I31" s="113"/>
    </row>
    <row r="32" s="36" customFormat="1" ht="15.75" spans="2:9">
      <c r="B32" s="112"/>
      <c r="C32" s="60"/>
      <c r="D32" s="78" t="s">
        <v>69</v>
      </c>
      <c r="E32" s="66" t="s">
        <v>129</v>
      </c>
      <c r="F32" s="62">
        <v>5</v>
      </c>
      <c r="G32" s="63">
        <v>18900</v>
      </c>
      <c r="H32" s="64">
        <v>8</v>
      </c>
      <c r="I32" s="113"/>
    </row>
    <row r="33" ht="15.75" spans="2:9">
      <c r="B33" s="112"/>
      <c r="C33" s="60"/>
      <c r="D33" s="78" t="s">
        <v>88</v>
      </c>
      <c r="E33" s="66" t="s">
        <v>125</v>
      </c>
      <c r="F33" s="62">
        <v>10</v>
      </c>
      <c r="G33" s="63">
        <v>26125</v>
      </c>
      <c r="H33" s="64">
        <v>2</v>
      </c>
      <c r="I33" s="113"/>
    </row>
    <row r="34" s="37" customFormat="1" ht="16.5" spans="2:9">
      <c r="B34" s="112"/>
      <c r="C34" s="67" t="s">
        <v>22</v>
      </c>
      <c r="D34" s="67"/>
      <c r="E34" s="67"/>
      <c r="F34" s="67"/>
      <c r="G34" s="68">
        <f>SUM(G29:G33)</f>
        <v>138025</v>
      </c>
      <c r="H34" s="69">
        <f>SUM(H29:H33)</f>
        <v>17</v>
      </c>
      <c r="I34" s="113"/>
    </row>
    <row r="35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112"/>
      <c r="C38" s="53"/>
      <c r="D38" s="81" t="s">
        <v>138</v>
      </c>
      <c r="E38" s="55" t="s">
        <v>126</v>
      </c>
      <c r="F38" s="56">
        <v>9</v>
      </c>
      <c r="G38" s="57">
        <v>10575</v>
      </c>
      <c r="H38" s="58">
        <v>11</v>
      </c>
      <c r="I38" s="113"/>
    </row>
    <row r="39" s="36" customFormat="1" ht="15.75" spans="2:9">
      <c r="B39" s="112"/>
      <c r="C39" s="60"/>
      <c r="D39" s="54" t="s">
        <v>76</v>
      </c>
      <c r="E39" s="66" t="s">
        <v>128</v>
      </c>
      <c r="F39" s="62">
        <v>2</v>
      </c>
      <c r="G39" s="63">
        <v>22100</v>
      </c>
      <c r="H39" s="64">
        <v>8</v>
      </c>
      <c r="I39" s="113"/>
    </row>
    <row r="40" s="36" customFormat="1" ht="15.75" spans="2:9">
      <c r="B40" s="112"/>
      <c r="C40" s="60"/>
      <c r="D40" s="54" t="s">
        <v>66</v>
      </c>
      <c r="E40" s="61" t="s">
        <v>125</v>
      </c>
      <c r="F40" s="62">
        <v>7</v>
      </c>
      <c r="G40" s="63">
        <v>15725</v>
      </c>
      <c r="H40" s="64">
        <v>9</v>
      </c>
      <c r="I40" s="113"/>
    </row>
    <row r="41" s="36" customFormat="1" ht="15.75" spans="2:9">
      <c r="B41" s="112"/>
      <c r="C41" s="60"/>
      <c r="D41" s="82" t="s">
        <v>60</v>
      </c>
      <c r="E41" s="66" t="s">
        <v>129</v>
      </c>
      <c r="F41" s="62">
        <v>4</v>
      </c>
      <c r="G41" s="63">
        <v>25025</v>
      </c>
      <c r="H41" s="64">
        <v>3</v>
      </c>
      <c r="I41" s="113"/>
    </row>
    <row r="42" ht="15.75" spans="2:9">
      <c r="B42" s="112"/>
      <c r="C42" s="60"/>
      <c r="D42" s="54" t="s">
        <v>101</v>
      </c>
      <c r="E42" s="66" t="s">
        <v>123</v>
      </c>
      <c r="F42" s="62">
        <v>2</v>
      </c>
      <c r="G42" s="63">
        <v>19825</v>
      </c>
      <c r="H42" s="64">
        <v>9</v>
      </c>
      <c r="I42" s="113"/>
    </row>
    <row r="43" s="37" customFormat="1" ht="16.5" spans="2:9">
      <c r="B43" s="112"/>
      <c r="C43" s="67" t="s">
        <v>22</v>
      </c>
      <c r="D43" s="67"/>
      <c r="E43" s="67"/>
      <c r="F43" s="67"/>
      <c r="G43" s="68">
        <f>SUM(G38:G42)</f>
        <v>93250</v>
      </c>
      <c r="H43" s="69">
        <f>SUM(H38:H42)</f>
        <v>40</v>
      </c>
      <c r="I43" s="113"/>
    </row>
    <row r="44" s="37" customFormat="1" ht="27" spans="2:9">
      <c r="B44" s="83"/>
      <c r="C44" s="71"/>
      <c r="D44" s="71"/>
      <c r="E44" s="71"/>
      <c r="F44" s="71"/>
      <c r="G44" s="84"/>
      <c r="H44" s="73"/>
      <c r="I44" s="83"/>
    </row>
    <row r="45" ht="21" customHeight="1" spans="2:9">
      <c r="B45" s="85" t="s">
        <v>139</v>
      </c>
      <c r="C45" s="85"/>
      <c r="D45" s="85"/>
      <c r="E45" s="85"/>
      <c r="F45" s="85"/>
      <c r="G45" s="85"/>
      <c r="H45" s="85"/>
      <c r="I45" s="85"/>
    </row>
    <row r="46" s="36" customFormat="1" ht="23.1" customHeight="1" spans="2:9">
      <c r="B46" s="45" t="s">
        <v>117</v>
      </c>
      <c r="C46" s="46" t="s">
        <v>42</v>
      </c>
      <c r="D46" s="47" t="s">
        <v>118</v>
      </c>
      <c r="E46" s="48" t="s">
        <v>119</v>
      </c>
      <c r="F46" s="49" t="s">
        <v>120</v>
      </c>
      <c r="G46" s="50" t="s">
        <v>121</v>
      </c>
      <c r="H46" s="77" t="s">
        <v>122</v>
      </c>
      <c r="I46" s="51" t="s">
        <v>23</v>
      </c>
    </row>
    <row r="47" s="36" customFormat="1" ht="15.75" spans="2:9">
      <c r="B47" s="114"/>
      <c r="C47" s="75"/>
      <c r="D47" s="86" t="s">
        <v>93</v>
      </c>
      <c r="E47" s="55" t="s">
        <v>123</v>
      </c>
      <c r="F47" s="56">
        <v>10</v>
      </c>
      <c r="G47" s="57">
        <v>19450</v>
      </c>
      <c r="H47" s="58">
        <v>10</v>
      </c>
      <c r="I47" s="113"/>
    </row>
    <row r="48" s="36" customFormat="1" ht="15.75" spans="2:9">
      <c r="B48" s="114"/>
      <c r="C48" s="76"/>
      <c r="D48" s="86" t="s">
        <v>97</v>
      </c>
      <c r="E48" s="66" t="s">
        <v>128</v>
      </c>
      <c r="F48" s="62">
        <v>6</v>
      </c>
      <c r="G48" s="63">
        <v>20450</v>
      </c>
      <c r="H48" s="64">
        <v>9</v>
      </c>
      <c r="I48" s="113"/>
    </row>
    <row r="49" s="36" customFormat="1" ht="15.75" spans="2:11">
      <c r="B49" s="114"/>
      <c r="C49" s="76"/>
      <c r="D49" s="86" t="s">
        <v>107</v>
      </c>
      <c r="E49" s="61" t="s">
        <v>129</v>
      </c>
      <c r="F49" s="62">
        <v>1</v>
      </c>
      <c r="G49" s="63">
        <v>14125</v>
      </c>
      <c r="H49" s="64">
        <v>11</v>
      </c>
      <c r="I49" s="113"/>
    </row>
    <row r="50" s="36" customFormat="1" ht="15.75" spans="2:11">
      <c r="B50" s="114"/>
      <c r="C50" s="76"/>
      <c r="D50" s="86" t="s">
        <v>56</v>
      </c>
      <c r="E50" s="66" t="s">
        <v>126</v>
      </c>
      <c r="F50" s="62">
        <v>11</v>
      </c>
      <c r="G50" s="63">
        <v>25625</v>
      </c>
      <c r="H50" s="64">
        <v>2</v>
      </c>
      <c r="I50" s="113"/>
    </row>
    <row r="51" s="36" customFormat="1" ht="15.75" spans="2:11">
      <c r="B51" s="114"/>
      <c r="C51" s="76"/>
      <c r="D51" s="86" t="s">
        <v>89</v>
      </c>
      <c r="E51" s="66" t="s">
        <v>125</v>
      </c>
      <c r="F51" s="62">
        <v>4</v>
      </c>
      <c r="G51" s="63">
        <v>15975</v>
      </c>
      <c r="H51" s="64">
        <v>8</v>
      </c>
      <c r="I51" s="113"/>
    </row>
    <row r="52" ht="15.75" spans="2:11">
      <c r="B52" s="114"/>
      <c r="C52" s="88" t="s">
        <v>22</v>
      </c>
      <c r="D52" s="88"/>
      <c r="E52" s="88"/>
      <c r="F52" s="88"/>
      <c r="G52" s="68">
        <f>SUM(G47:G51)</f>
        <v>95625</v>
      </c>
      <c r="H52" s="69">
        <f>SUM(H47:H51)</f>
        <v>40</v>
      </c>
      <c r="I52" s="113"/>
    </row>
    <row r="53" s="36" customFormat="1" ht="30" customHeight="1" spans="2:11">
      <c r="B53" s="70"/>
      <c r="C53" s="89"/>
      <c r="D53" s="89"/>
      <c r="E53" s="89"/>
      <c r="F53" s="89"/>
      <c r="G53" s="90"/>
      <c r="H53" s="91"/>
      <c r="I53" s="92"/>
    </row>
    <row r="54" s="36" customFormat="1" ht="21" customHeight="1" spans="2:11">
      <c r="B54" s="44" t="s">
        <v>142</v>
      </c>
      <c r="C54" s="44"/>
      <c r="D54" s="44"/>
      <c r="E54" s="44"/>
      <c r="F54" s="44"/>
      <c r="G54" s="44"/>
      <c r="H54" s="44"/>
      <c r="I54" s="44"/>
    </row>
    <row r="55" s="36" customFormat="1" ht="23.25" spans="2:11">
      <c r="B55" s="45" t="s">
        <v>117</v>
      </c>
      <c r="C55" s="46" t="s">
        <v>42</v>
      </c>
      <c r="D55" s="47" t="s">
        <v>118</v>
      </c>
      <c r="E55" s="48" t="s">
        <v>119</v>
      </c>
      <c r="F55" s="49" t="s">
        <v>120</v>
      </c>
      <c r="G55" s="50" t="s">
        <v>121</v>
      </c>
      <c r="H55" s="77" t="s">
        <v>122</v>
      </c>
      <c r="I55" s="51" t="s">
        <v>23</v>
      </c>
    </row>
    <row r="56" s="36" customFormat="1" ht="15.75" spans="2:11">
      <c r="B56" s="112"/>
      <c r="C56" s="53"/>
      <c r="D56" s="76" t="s">
        <v>104</v>
      </c>
      <c r="E56" s="55" t="s">
        <v>126</v>
      </c>
      <c r="F56" s="56">
        <v>1</v>
      </c>
      <c r="G56" s="57">
        <v>12525</v>
      </c>
      <c r="H56" s="58">
        <v>10</v>
      </c>
      <c r="I56" s="113"/>
    </row>
    <row r="57" s="36" customFormat="1" ht="15.75" spans="2:11">
      <c r="B57" s="112"/>
      <c r="C57" s="60"/>
      <c r="D57" s="75" t="s">
        <v>59</v>
      </c>
      <c r="E57" s="66" t="s">
        <v>123</v>
      </c>
      <c r="F57" s="62">
        <v>7</v>
      </c>
      <c r="G57" s="63">
        <v>26925</v>
      </c>
      <c r="H57" s="64">
        <v>2</v>
      </c>
      <c r="I57" s="113"/>
    </row>
    <row r="58" s="36" customFormat="1" ht="15.75" spans="2:11">
      <c r="B58" s="112"/>
      <c r="C58" s="60"/>
      <c r="D58" s="76" t="s">
        <v>108</v>
      </c>
      <c r="E58" s="61" t="s">
        <v>129</v>
      </c>
      <c r="F58" s="62">
        <v>8</v>
      </c>
      <c r="G58" s="63">
        <v>14525</v>
      </c>
      <c r="H58" s="64">
        <v>10</v>
      </c>
      <c r="I58" s="113"/>
    </row>
    <row r="59" ht="16.5" spans="2:11">
      <c r="B59" s="112"/>
      <c r="C59" s="60"/>
      <c r="D59" s="76" t="s">
        <v>48</v>
      </c>
      <c r="E59" s="66" t="s">
        <v>125</v>
      </c>
      <c r="F59" s="62">
        <v>3</v>
      </c>
      <c r="G59" s="63">
        <v>30025</v>
      </c>
      <c r="H59" s="64">
        <v>1</v>
      </c>
      <c r="I59" s="113"/>
      <c r="K59" s="93"/>
    </row>
    <row r="60" ht="16.5" spans="2:11">
      <c r="B60" s="112"/>
      <c r="C60" s="60"/>
      <c r="D60" s="76" t="s">
        <v>143</v>
      </c>
      <c r="E60" s="66" t="s">
        <v>128</v>
      </c>
      <c r="F60" s="62">
        <v>11</v>
      </c>
      <c r="G60" s="63">
        <v>27925</v>
      </c>
      <c r="H60" s="64">
        <v>6</v>
      </c>
      <c r="I60" s="113"/>
      <c r="K60" s="93"/>
    </row>
    <row r="61" ht="16.5" spans="2:11">
      <c r="B61" s="112"/>
      <c r="C61" s="67" t="s">
        <v>22</v>
      </c>
      <c r="D61" s="67"/>
      <c r="E61" s="67"/>
      <c r="F61" s="67"/>
      <c r="G61" s="68">
        <f>SUM(G56:G60)</f>
        <v>111925</v>
      </c>
      <c r="H61" s="69">
        <f>SUM(H56:H60)</f>
        <v>29</v>
      </c>
      <c r="I61" s="113"/>
      <c r="K61" s="93"/>
    </row>
    <row r="62" s="37" customFormat="1" ht="33" customHeight="1" spans="2:11">
      <c r="B62" s="83"/>
      <c r="C62" s="71"/>
      <c r="D62" s="71"/>
      <c r="E62" s="71"/>
      <c r="F62" s="71"/>
      <c r="G62" s="84"/>
      <c r="H62" s="73"/>
      <c r="I62" s="83"/>
    </row>
    <row r="63" ht="21" customHeight="1" spans="2:11">
      <c r="B63" s="44" t="s">
        <v>144</v>
      </c>
      <c r="C63" s="44"/>
      <c r="D63" s="44"/>
      <c r="E63" s="44"/>
      <c r="F63" s="44"/>
      <c r="G63" s="44"/>
      <c r="H63" s="44"/>
      <c r="I63" s="44"/>
    </row>
    <row r="64" s="36" customFormat="1" ht="23.25" spans="2:11">
      <c r="B64" s="45" t="s">
        <v>117</v>
      </c>
      <c r="C64" s="46" t="s">
        <v>42</v>
      </c>
      <c r="D64" s="47" t="s">
        <v>118</v>
      </c>
      <c r="E64" s="48" t="s">
        <v>119</v>
      </c>
      <c r="F64" s="49" t="s">
        <v>120</v>
      </c>
      <c r="G64" s="50" t="s">
        <v>121</v>
      </c>
      <c r="H64" s="77" t="s">
        <v>122</v>
      </c>
      <c r="I64" s="51" t="s">
        <v>23</v>
      </c>
    </row>
    <row r="65" s="36" customFormat="1" ht="15.75" spans="2:9">
      <c r="B65" s="112"/>
      <c r="C65" s="53"/>
      <c r="D65" s="54" t="s">
        <v>46</v>
      </c>
      <c r="E65" s="55" t="s">
        <v>128</v>
      </c>
      <c r="F65" s="56">
        <v>10</v>
      </c>
      <c r="G65" s="57">
        <v>32175</v>
      </c>
      <c r="H65" s="58">
        <v>3</v>
      </c>
      <c r="I65" s="113"/>
    </row>
    <row r="66" s="36" customFormat="1" ht="15.75" spans="2:9">
      <c r="B66" s="112"/>
      <c r="C66" s="60"/>
      <c r="D66" s="54" t="s">
        <v>52</v>
      </c>
      <c r="E66" s="66" t="s">
        <v>129</v>
      </c>
      <c r="F66" s="62">
        <v>11</v>
      </c>
      <c r="G66" s="63">
        <v>32575</v>
      </c>
      <c r="H66" s="64">
        <v>1</v>
      </c>
      <c r="I66" s="113"/>
    </row>
    <row r="67" s="36" customFormat="1" ht="15.75" spans="2:9">
      <c r="B67" s="112"/>
      <c r="C67" s="60"/>
      <c r="D67" s="65" t="s">
        <v>53</v>
      </c>
      <c r="E67" s="61" t="s">
        <v>125</v>
      </c>
      <c r="F67" s="62">
        <v>1</v>
      </c>
      <c r="G67" s="63">
        <v>14650</v>
      </c>
      <c r="H67" s="64">
        <v>11</v>
      </c>
      <c r="I67" s="113"/>
    </row>
    <row r="68" s="36" customFormat="1" ht="15.75" spans="2:9">
      <c r="B68" s="112"/>
      <c r="C68" s="60"/>
      <c r="D68" s="54" t="s">
        <v>71</v>
      </c>
      <c r="E68" s="66" t="s">
        <v>126</v>
      </c>
      <c r="F68" s="62">
        <v>8</v>
      </c>
      <c r="G68" s="63">
        <v>15850</v>
      </c>
      <c r="H68" s="64">
        <v>5</v>
      </c>
      <c r="I68" s="113"/>
    </row>
    <row r="69" s="36" customFormat="1" ht="15.75" spans="2:9">
      <c r="B69" s="112"/>
      <c r="C69" s="60"/>
      <c r="D69" s="54" t="s">
        <v>54</v>
      </c>
      <c r="E69" s="66" t="s">
        <v>123</v>
      </c>
      <c r="F69" s="62">
        <v>5</v>
      </c>
      <c r="G69" s="63">
        <v>21625</v>
      </c>
      <c r="H69" s="64">
        <v>7</v>
      </c>
      <c r="I69" s="113"/>
    </row>
    <row r="70" ht="15.75" spans="2:9">
      <c r="B70" s="112"/>
      <c r="C70" s="67" t="s">
        <v>22</v>
      </c>
      <c r="D70" s="67"/>
      <c r="E70" s="67"/>
      <c r="F70" s="67"/>
      <c r="G70" s="68">
        <f>SUM(G65:G69)</f>
        <v>116875</v>
      </c>
      <c r="H70" s="69">
        <f>SUM(H65:H69)</f>
        <v>27</v>
      </c>
      <c r="I70" s="113"/>
    </row>
    <row r="71" s="37" customFormat="1" ht="33" customHeight="1" spans="2:9">
      <c r="B71" s="70"/>
      <c r="C71" s="71"/>
      <c r="D71" s="71"/>
      <c r="E71" s="71"/>
      <c r="F71" s="71"/>
      <c r="G71" s="72"/>
      <c r="H71" s="73"/>
      <c r="I71" s="74"/>
    </row>
    <row r="72" ht="21" customHeight="1" spans="2:9">
      <c r="B72" s="85" t="s">
        <v>147</v>
      </c>
      <c r="C72" s="85"/>
      <c r="D72" s="85"/>
      <c r="E72" s="85"/>
      <c r="F72" s="85"/>
      <c r="G72" s="85"/>
      <c r="H72" s="85"/>
      <c r="I72" s="85"/>
    </row>
    <row r="73" s="36" customFormat="1" ht="23.25" spans="2:9">
      <c r="B73" s="45" t="s">
        <v>117</v>
      </c>
      <c r="C73" s="46" t="s">
        <v>42</v>
      </c>
      <c r="D73" s="47" t="s">
        <v>118</v>
      </c>
      <c r="E73" s="48" t="s">
        <v>119</v>
      </c>
      <c r="F73" s="49" t="s">
        <v>120</v>
      </c>
      <c r="G73" s="50" t="s">
        <v>121</v>
      </c>
      <c r="H73" s="77" t="s">
        <v>122</v>
      </c>
      <c r="I73" s="51" t="s">
        <v>23</v>
      </c>
    </row>
    <row r="74" s="36" customFormat="1" ht="15.75" spans="2:9">
      <c r="B74" s="112"/>
      <c r="C74" s="53"/>
      <c r="D74" s="76" t="s">
        <v>84</v>
      </c>
      <c r="E74" s="55" t="s">
        <v>126</v>
      </c>
      <c r="F74" s="56">
        <v>5</v>
      </c>
      <c r="G74" s="57">
        <v>13450</v>
      </c>
      <c r="H74" s="58">
        <v>8</v>
      </c>
      <c r="I74" s="113"/>
    </row>
    <row r="75" s="36" customFormat="1" ht="15.75" spans="2:9">
      <c r="B75" s="112"/>
      <c r="C75" s="60"/>
      <c r="D75" s="65" t="s">
        <v>68</v>
      </c>
      <c r="E75" s="66" t="s">
        <v>123</v>
      </c>
      <c r="F75" s="62">
        <v>9</v>
      </c>
      <c r="G75" s="63">
        <v>22625</v>
      </c>
      <c r="H75" s="64">
        <v>6</v>
      </c>
      <c r="I75" s="113"/>
    </row>
    <row r="76" s="36" customFormat="1" ht="15.75" spans="2:9">
      <c r="B76" s="112"/>
      <c r="C76" s="60"/>
      <c r="D76" s="76" t="s">
        <v>81</v>
      </c>
      <c r="E76" s="61" t="s">
        <v>125</v>
      </c>
      <c r="F76" s="62">
        <v>2</v>
      </c>
      <c r="G76" s="63">
        <v>14875</v>
      </c>
      <c r="H76" s="64">
        <v>10</v>
      </c>
      <c r="I76" s="113"/>
    </row>
    <row r="77" s="36" customFormat="1" ht="15.75" spans="2:9">
      <c r="B77" s="112"/>
      <c r="C77" s="60"/>
      <c r="D77" s="76" t="s">
        <v>92</v>
      </c>
      <c r="E77" s="66" t="s">
        <v>129</v>
      </c>
      <c r="F77" s="62">
        <v>12</v>
      </c>
      <c r="G77" s="63">
        <v>20075</v>
      </c>
      <c r="H77" s="64">
        <v>6</v>
      </c>
      <c r="I77" s="113"/>
    </row>
    <row r="78" s="36" customFormat="1" ht="15.75" spans="2:9">
      <c r="B78" s="112"/>
      <c r="C78" s="60"/>
      <c r="D78" s="54" t="s">
        <v>95</v>
      </c>
      <c r="E78" s="66" t="s">
        <v>128</v>
      </c>
      <c r="F78" s="62">
        <v>4</v>
      </c>
      <c r="G78" s="63">
        <v>17575</v>
      </c>
      <c r="H78" s="64">
        <v>11</v>
      </c>
      <c r="I78" s="113"/>
    </row>
    <row r="79" ht="15.75" spans="2:9">
      <c r="B79" s="112"/>
      <c r="C79" s="67" t="s">
        <v>22</v>
      </c>
      <c r="D79" s="67"/>
      <c r="E79" s="67"/>
      <c r="F79" s="67"/>
      <c r="G79" s="68">
        <f>SUM(G74:G78)</f>
        <v>88600</v>
      </c>
      <c r="H79" s="69">
        <f>SUM(H74:H78)</f>
        <v>41</v>
      </c>
      <c r="I79" s="113"/>
    </row>
    <row r="80" s="37" customFormat="1" ht="21" spans="2:9">
      <c r="B80" s="70"/>
      <c r="C80" s="71"/>
      <c r="D80" s="71"/>
      <c r="E80" s="71"/>
      <c r="F80" s="71"/>
      <c r="G80" s="72"/>
      <c r="H80" s="73"/>
      <c r="I80" s="74"/>
    </row>
    <row r="81" ht="21" customHeight="1" spans="2:9">
      <c r="B81" s="44" t="s">
        <v>148</v>
      </c>
      <c r="C81" s="44"/>
      <c r="D81" s="44"/>
      <c r="E81" s="44"/>
      <c r="F81" s="44"/>
      <c r="G81" s="44"/>
      <c r="H81" s="44"/>
      <c r="I81" s="44"/>
    </row>
    <row r="82" s="36" customFormat="1" ht="23.25" spans="2:9">
      <c r="B82" s="45" t="s">
        <v>117</v>
      </c>
      <c r="C82" s="46" t="s">
        <v>42</v>
      </c>
      <c r="D82" s="47" t="s">
        <v>118</v>
      </c>
      <c r="E82" s="48" t="s">
        <v>119</v>
      </c>
      <c r="F82" s="49" t="s">
        <v>120</v>
      </c>
      <c r="G82" s="50" t="s">
        <v>121</v>
      </c>
      <c r="H82" s="77" t="s">
        <v>122</v>
      </c>
      <c r="I82" s="51" t="s">
        <v>23</v>
      </c>
    </row>
    <row r="83" s="36" customFormat="1" ht="15.75" spans="2:9">
      <c r="B83" s="112"/>
      <c r="C83" s="53"/>
      <c r="D83" s="54" t="s">
        <v>63</v>
      </c>
      <c r="E83" s="55" t="s">
        <v>129</v>
      </c>
      <c r="F83" s="56">
        <v>3</v>
      </c>
      <c r="G83" s="57">
        <v>24500</v>
      </c>
      <c r="H83" s="58">
        <v>4</v>
      </c>
      <c r="I83" s="113"/>
    </row>
    <row r="84" s="36" customFormat="1" ht="15.75" spans="2:9">
      <c r="B84" s="112"/>
      <c r="C84" s="60"/>
      <c r="D84" s="54" t="s">
        <v>50</v>
      </c>
      <c r="E84" s="66" t="s">
        <v>123</v>
      </c>
      <c r="F84" s="62">
        <v>1</v>
      </c>
      <c r="G84" s="63">
        <v>37325</v>
      </c>
      <c r="H84" s="64">
        <v>1</v>
      </c>
      <c r="I84" s="113"/>
    </row>
    <row r="85" s="36" customFormat="1" ht="15.75" spans="2:9">
      <c r="B85" s="112"/>
      <c r="C85" s="60"/>
      <c r="D85" s="65" t="s">
        <v>67</v>
      </c>
      <c r="E85" s="61" t="s">
        <v>126</v>
      </c>
      <c r="F85" s="62">
        <v>10</v>
      </c>
      <c r="G85" s="63">
        <v>15675</v>
      </c>
      <c r="H85" s="64">
        <v>7</v>
      </c>
      <c r="I85" s="113"/>
    </row>
    <row r="86" s="36" customFormat="1" ht="15.75" spans="2:9">
      <c r="B86" s="112"/>
      <c r="C86" s="60"/>
      <c r="D86" s="54" t="s">
        <v>55</v>
      </c>
      <c r="E86" s="66" t="s">
        <v>128</v>
      </c>
      <c r="F86" s="62">
        <v>8</v>
      </c>
      <c r="G86" s="63">
        <v>12625</v>
      </c>
      <c r="H86" s="64">
        <v>12</v>
      </c>
      <c r="I86" s="113"/>
    </row>
    <row r="87" s="36" customFormat="1" ht="15.75" spans="2:9">
      <c r="B87" s="112"/>
      <c r="C87" s="60"/>
      <c r="D87" s="54" t="s">
        <v>100</v>
      </c>
      <c r="E87" s="66" t="s">
        <v>125</v>
      </c>
      <c r="F87" s="62">
        <v>9</v>
      </c>
      <c r="G87" s="63">
        <v>16875</v>
      </c>
      <c r="H87" s="64">
        <v>7</v>
      </c>
      <c r="I87" s="113"/>
    </row>
    <row r="88" ht="15.75" spans="2:9">
      <c r="B88" s="112"/>
      <c r="C88" s="67" t="s">
        <v>22</v>
      </c>
      <c r="D88" s="67"/>
      <c r="E88" s="67"/>
      <c r="F88" s="67"/>
      <c r="G88" s="68">
        <f>SUM(G83:G87)</f>
        <v>107000</v>
      </c>
      <c r="H88" s="69">
        <f>SUM(H83:H87)</f>
        <v>31</v>
      </c>
      <c r="I88" s="113"/>
    </row>
    <row r="89" s="37" customFormat="1" ht="27" customHeight="1" spans="2:9">
      <c r="B89" s="94"/>
      <c r="C89" s="95"/>
      <c r="D89" s="71"/>
      <c r="E89" s="71"/>
      <c r="F89" s="95"/>
      <c r="G89" s="96"/>
      <c r="H89" s="73"/>
      <c r="I89" s="74"/>
    </row>
    <row r="90" ht="21" customHeight="1" spans="2:9">
      <c r="B90" s="85" t="s">
        <v>149</v>
      </c>
      <c r="C90" s="85"/>
      <c r="D90" s="85"/>
      <c r="E90" s="85"/>
      <c r="F90" s="85"/>
      <c r="G90" s="85"/>
      <c r="H90" s="85"/>
      <c r="I90" s="85"/>
    </row>
    <row r="91" s="36" customFormat="1" ht="23.25" spans="2:9">
      <c r="B91" s="45" t="s">
        <v>117</v>
      </c>
      <c r="C91" s="46" t="s">
        <v>42</v>
      </c>
      <c r="D91" s="47" t="s">
        <v>118</v>
      </c>
      <c r="E91" s="48" t="s">
        <v>119</v>
      </c>
      <c r="F91" s="49" t="s">
        <v>120</v>
      </c>
      <c r="G91" s="50" t="s">
        <v>121</v>
      </c>
      <c r="H91" s="77" t="s">
        <v>122</v>
      </c>
      <c r="I91" s="51" t="s">
        <v>23</v>
      </c>
    </row>
    <row r="92" s="36" customFormat="1" ht="15.75" spans="2:9">
      <c r="B92" s="112"/>
      <c r="C92" s="53"/>
      <c r="D92" s="76" t="s">
        <v>72</v>
      </c>
      <c r="E92" s="55" t="s">
        <v>129</v>
      </c>
      <c r="F92" s="56">
        <v>9</v>
      </c>
      <c r="G92" s="57">
        <v>19875</v>
      </c>
      <c r="H92" s="58">
        <v>7</v>
      </c>
      <c r="I92" s="113"/>
    </row>
    <row r="93" s="36" customFormat="1" ht="15.75" spans="2:9">
      <c r="B93" s="112"/>
      <c r="C93" s="60"/>
      <c r="D93" s="76" t="s">
        <v>64</v>
      </c>
      <c r="E93" s="66" t="s">
        <v>128</v>
      </c>
      <c r="F93" s="62">
        <v>5</v>
      </c>
      <c r="G93" s="63">
        <v>28450</v>
      </c>
      <c r="H93" s="64">
        <v>5</v>
      </c>
      <c r="I93" s="113"/>
    </row>
    <row r="94" s="36" customFormat="1" ht="15.75" spans="2:9">
      <c r="B94" s="112"/>
      <c r="C94" s="60"/>
      <c r="D94" s="76" t="s">
        <v>58</v>
      </c>
      <c r="E94" s="61" t="s">
        <v>125</v>
      </c>
      <c r="F94" s="62">
        <v>12</v>
      </c>
      <c r="G94" s="63">
        <v>18450</v>
      </c>
      <c r="H94" s="64">
        <v>6</v>
      </c>
      <c r="I94" s="113"/>
    </row>
    <row r="95" s="36" customFormat="1" ht="15.75" spans="2:9">
      <c r="B95" s="112"/>
      <c r="C95" s="60"/>
      <c r="D95" s="75" t="s">
        <v>65</v>
      </c>
      <c r="E95" s="66" t="s">
        <v>126</v>
      </c>
      <c r="F95" s="62">
        <v>3</v>
      </c>
      <c r="G95" s="63">
        <v>7675</v>
      </c>
      <c r="H95" s="64">
        <v>12</v>
      </c>
      <c r="I95" s="113"/>
    </row>
    <row r="96" s="36" customFormat="1" ht="15.75" spans="2:9">
      <c r="B96" s="112"/>
      <c r="C96" s="60"/>
      <c r="D96" s="76" t="s">
        <v>85</v>
      </c>
      <c r="E96" s="66" t="s">
        <v>123</v>
      </c>
      <c r="F96" s="62">
        <v>6</v>
      </c>
      <c r="G96" s="63">
        <v>24250</v>
      </c>
      <c r="H96" s="64">
        <v>4</v>
      </c>
      <c r="I96" s="113"/>
    </row>
    <row r="97" ht="15.75" spans="2:9">
      <c r="B97" s="112"/>
      <c r="C97" s="67" t="s">
        <v>22</v>
      </c>
      <c r="D97" s="67"/>
      <c r="E97" s="67"/>
      <c r="F97" s="67"/>
      <c r="G97" s="68">
        <f>SUM(G92:G96)</f>
        <v>98700</v>
      </c>
      <c r="H97" s="69">
        <f>SUM(H92:H96)</f>
        <v>34</v>
      </c>
      <c r="I97" s="113"/>
    </row>
    <row r="98" s="37" customFormat="1" ht="24.9" customHeight="1" spans="2:9">
      <c r="B98" s="70"/>
      <c r="C98" s="71"/>
      <c r="D98" s="71"/>
      <c r="E98" s="71"/>
      <c r="F98" s="71"/>
      <c r="G98" s="72"/>
      <c r="H98" s="73"/>
      <c r="I98" s="74"/>
    </row>
    <row r="99" ht="21" customHeight="1" spans="2:9">
      <c r="B99" s="44" t="s">
        <v>167</v>
      </c>
      <c r="C99" s="44"/>
      <c r="D99" s="44"/>
      <c r="E99" s="44"/>
      <c r="F99" s="44"/>
      <c r="G99" s="44"/>
      <c r="H99" s="44"/>
      <c r="I99" s="44"/>
    </row>
    <row r="100" ht="23.1" customHeight="1" spans="2:9">
      <c r="B100" s="45" t="s">
        <v>117</v>
      </c>
      <c r="C100" s="46" t="s">
        <v>42</v>
      </c>
      <c r="D100" s="47" t="s">
        <v>118</v>
      </c>
      <c r="E100" s="48" t="s">
        <v>119</v>
      </c>
      <c r="F100" s="49" t="s">
        <v>120</v>
      </c>
      <c r="G100" s="50" t="s">
        <v>121</v>
      </c>
      <c r="H100" s="77" t="s">
        <v>122</v>
      </c>
      <c r="I100" s="51" t="s">
        <v>23</v>
      </c>
    </row>
    <row r="101" s="37" customFormat="1" ht="16.5" spans="2:9">
      <c r="B101" s="112"/>
      <c r="C101" s="53"/>
      <c r="D101" s="76" t="s">
        <v>79</v>
      </c>
      <c r="E101" s="55" t="s">
        <v>125</v>
      </c>
      <c r="F101" s="56">
        <v>5</v>
      </c>
      <c r="G101" s="57">
        <v>24975</v>
      </c>
      <c r="H101" s="58">
        <v>3</v>
      </c>
      <c r="I101" s="113"/>
    </row>
    <row r="102" ht="15.75" spans="2:9">
      <c r="B102" s="112"/>
      <c r="C102" s="60"/>
      <c r="D102" s="76" t="s">
        <v>99</v>
      </c>
      <c r="E102" s="66" t="s">
        <v>128</v>
      </c>
      <c r="F102" s="62">
        <v>12</v>
      </c>
      <c r="G102" s="63">
        <v>24700</v>
      </c>
      <c r="H102" s="64">
        <v>7</v>
      </c>
      <c r="I102" s="113"/>
    </row>
    <row r="103" s="36" customFormat="1" ht="15.75" spans="2:9">
      <c r="B103" s="112"/>
      <c r="C103" s="60"/>
      <c r="D103" s="76" t="s">
        <v>86</v>
      </c>
      <c r="E103" s="61" t="s">
        <v>129</v>
      </c>
      <c r="F103" s="62">
        <v>6</v>
      </c>
      <c r="G103" s="63">
        <v>13175</v>
      </c>
      <c r="H103" s="64">
        <v>12</v>
      </c>
      <c r="I103" s="113"/>
    </row>
    <row r="104" s="36" customFormat="1" ht="15.75" spans="2:9">
      <c r="B104" s="112"/>
      <c r="C104" s="60"/>
      <c r="D104" s="75" t="s">
        <v>105</v>
      </c>
      <c r="E104" s="66" t="s">
        <v>123</v>
      </c>
      <c r="F104" s="62">
        <v>3</v>
      </c>
      <c r="G104" s="63">
        <v>18675</v>
      </c>
      <c r="H104" s="64">
        <v>12</v>
      </c>
      <c r="I104" s="113"/>
    </row>
    <row r="105" s="36" customFormat="1" ht="15.75" spans="2:9">
      <c r="B105" s="112"/>
      <c r="C105" s="60"/>
      <c r="D105" s="76" t="s">
        <v>94</v>
      </c>
      <c r="E105" s="66" t="s">
        <v>126</v>
      </c>
      <c r="F105" s="62">
        <v>7</v>
      </c>
      <c r="G105" s="63">
        <v>15800</v>
      </c>
      <c r="H105" s="64">
        <v>6</v>
      </c>
      <c r="I105" s="113"/>
    </row>
    <row r="106" s="36" customFormat="1" ht="13.5" spans="2:9">
      <c r="B106" s="112"/>
      <c r="C106" s="67" t="s">
        <v>22</v>
      </c>
      <c r="D106" s="67"/>
      <c r="E106" s="67"/>
      <c r="F106" s="67"/>
      <c r="G106" s="68">
        <f>SUM(G101:G105)</f>
        <v>97325</v>
      </c>
      <c r="H106" s="69">
        <f>SUM(H101:H105)</f>
        <v>40</v>
      </c>
      <c r="I106" s="113"/>
    </row>
    <row r="107" s="36" customFormat="1" ht="26.1" customHeight="1" spans="2:9">
      <c r="B107" s="70"/>
      <c r="C107" s="71"/>
      <c r="D107" s="71"/>
      <c r="E107" s="71"/>
      <c r="F107" s="71"/>
      <c r="G107" s="72"/>
      <c r="H107" s="73"/>
      <c r="I107" s="74"/>
    </row>
    <row r="108" s="36" customFormat="1" ht="21" customHeight="1" spans="2:9">
      <c r="B108" s="44" t="s">
        <v>152</v>
      </c>
      <c r="C108" s="44"/>
      <c r="D108" s="44"/>
      <c r="E108" s="44"/>
      <c r="F108" s="44"/>
      <c r="G108" s="44"/>
      <c r="H108" s="44"/>
      <c r="I108" s="44"/>
    </row>
    <row r="109" ht="23.1" customHeight="1" spans="2:9">
      <c r="B109" s="45" t="s">
        <v>117</v>
      </c>
      <c r="C109" s="46" t="s">
        <v>42</v>
      </c>
      <c r="D109" s="47" t="s">
        <v>118</v>
      </c>
      <c r="E109" s="48" t="s">
        <v>119</v>
      </c>
      <c r="F109" s="49" t="s">
        <v>120</v>
      </c>
      <c r="G109" s="50" t="s">
        <v>121</v>
      </c>
      <c r="H109" s="77" t="s">
        <v>122</v>
      </c>
      <c r="I109" s="51" t="s">
        <v>23</v>
      </c>
    </row>
    <row r="110" s="37" customFormat="1" ht="16.5" spans="2:9">
      <c r="B110" s="112"/>
      <c r="C110" s="53"/>
      <c r="D110" s="75" t="s">
        <v>75</v>
      </c>
      <c r="E110" s="55" t="s">
        <v>123</v>
      </c>
      <c r="F110" s="56">
        <v>12</v>
      </c>
      <c r="G110" s="57">
        <v>19300</v>
      </c>
      <c r="H110" s="58">
        <v>11</v>
      </c>
      <c r="I110" s="113"/>
    </row>
    <row r="111" ht="15.75" spans="2:9">
      <c r="B111" s="112"/>
      <c r="C111" s="60"/>
      <c r="D111" s="76" t="s">
        <v>74</v>
      </c>
      <c r="E111" s="66" t="s">
        <v>125</v>
      </c>
      <c r="F111" s="62">
        <v>8</v>
      </c>
      <c r="G111" s="63">
        <v>21875</v>
      </c>
      <c r="H111" s="64">
        <v>4</v>
      </c>
      <c r="I111" s="113"/>
    </row>
    <row r="112" s="36" customFormat="1" ht="15.75" spans="2:9">
      <c r="B112" s="112"/>
      <c r="C112" s="60"/>
      <c r="D112" s="76" t="s">
        <v>70</v>
      </c>
      <c r="E112" s="61" t="s">
        <v>129</v>
      </c>
      <c r="F112" s="62">
        <v>10</v>
      </c>
      <c r="G112" s="63">
        <v>30475</v>
      </c>
      <c r="H112" s="64">
        <v>2</v>
      </c>
      <c r="I112" s="113"/>
    </row>
    <row r="113" s="36" customFormat="1" ht="15.75" spans="2:9">
      <c r="B113" s="112"/>
      <c r="C113" s="60"/>
      <c r="D113" s="76" t="s">
        <v>82</v>
      </c>
      <c r="E113" s="66" t="s">
        <v>126</v>
      </c>
      <c r="F113" s="62">
        <v>2</v>
      </c>
      <c r="G113" s="63">
        <v>17775</v>
      </c>
      <c r="H113" s="64">
        <v>4</v>
      </c>
      <c r="I113" s="113"/>
    </row>
    <row r="114" s="36" customFormat="1" ht="15.75" spans="2:9">
      <c r="B114" s="112"/>
      <c r="C114" s="60"/>
      <c r="D114" s="76" t="s">
        <v>73</v>
      </c>
      <c r="E114" s="66" t="s">
        <v>128</v>
      </c>
      <c r="F114" s="62">
        <v>7</v>
      </c>
      <c r="G114" s="63">
        <v>28625</v>
      </c>
      <c r="H114" s="64">
        <v>4</v>
      </c>
      <c r="I114" s="113"/>
    </row>
    <row r="115" s="36" customFormat="1" ht="13.5" spans="2:9">
      <c r="B115" s="112"/>
      <c r="C115" s="67" t="s">
        <v>22</v>
      </c>
      <c r="D115" s="67"/>
      <c r="E115" s="67"/>
      <c r="F115" s="67"/>
      <c r="G115" s="68">
        <f>SUM(G110:G114)</f>
        <v>118050</v>
      </c>
      <c r="H115" s="69">
        <f>SUM(H110:H114)</f>
        <v>25</v>
      </c>
      <c r="I115" s="113"/>
    </row>
    <row r="116" s="36" customFormat="1" ht="20.25" spans="2:9">
      <c r="B116" s="70"/>
      <c r="C116" s="71"/>
      <c r="D116" s="71"/>
      <c r="E116" s="71"/>
      <c r="F116" s="71"/>
      <c r="G116" s="72"/>
      <c r="H116" s="73"/>
      <c r="I116" s="74"/>
    </row>
    <row r="117" s="36" customFormat="1" ht="20.25" spans="2:9">
      <c r="B117" s="70"/>
      <c r="C117" s="71"/>
      <c r="D117" s="71"/>
      <c r="E117" s="71"/>
      <c r="F117" s="71"/>
      <c r="G117" s="72"/>
      <c r="H117" s="73"/>
      <c r="I117" s="74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="36" customFormat="1" ht="20.25" spans="2:9">
      <c r="B125" s="70"/>
      <c r="C125" s="71"/>
      <c r="D125" s="71"/>
      <c r="E125" s="71"/>
      <c r="F125" s="71"/>
      <c r="G125" s="72"/>
      <c r="H125" s="73"/>
      <c r="I125" s="74"/>
    </row>
    <row r="126" spans="2:9">
      <c r="D126" s="99"/>
    </row>
    <row r="129" ht="30" customHeight="1" spans="2:9">
      <c r="B129" s="100" t="s">
        <v>154</v>
      </c>
      <c r="C129" s="101"/>
      <c r="D129" s="102"/>
      <c r="E129" s="103"/>
      <c r="F129" s="103"/>
      <c r="G129" s="103"/>
      <c r="H129" s="103"/>
      <c r="I129" s="101"/>
    </row>
    <row r="130" ht="30" customHeight="1" spans="2:9">
      <c r="B130" s="100" t="s">
        <v>155</v>
      </c>
      <c r="C130" s="101"/>
      <c r="D130" s="102"/>
      <c r="E130" s="103"/>
      <c r="F130" s="103"/>
      <c r="G130" s="103"/>
      <c r="H130" s="103"/>
      <c r="I130" s="101"/>
    </row>
    <row r="131" ht="30" customHeight="1" spans="2:9">
      <c r="B131" s="100" t="s">
        <v>156</v>
      </c>
      <c r="C131" s="101"/>
      <c r="D131" s="102"/>
      <c r="E131" s="103"/>
      <c r="F131" s="103"/>
      <c r="G131" s="103"/>
      <c r="H131" s="103"/>
      <c r="I131" s="101"/>
    </row>
    <row r="132" ht="30" customHeight="1" spans="2:9">
      <c r="B132" s="100" t="s">
        <v>157</v>
      </c>
      <c r="C132" s="101"/>
      <c r="D132" s="104"/>
      <c r="E132" s="103"/>
      <c r="F132" s="103"/>
      <c r="G132" s="103"/>
      <c r="H132" s="103"/>
      <c r="I132" s="101"/>
    </row>
    <row r="133" spans="2:9">
      <c r="D133" s="99" t="s">
        <v>158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1" display=" "/>
  </hyperlinks>
  <pageMargins left="0.393055555555556" right="0.196527777777778" top="0.196527777777778" bottom="0.196527777777778" header="0.511805555555556" footer="0.511805555555556"/>
  <pageSetup paperSize="9" orientation="portrait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2"/>
  <sheetViews>
    <sheetView workbookViewId="0">
      <selection activeCell="H6" sqref="B6:I1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171</v>
      </c>
    </row>
    <row r="4" ht="19.5" spans="2:9">
      <c r="B4" s="42" t="s">
        <v>172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52">
        <v>12</v>
      </c>
      <c r="C11" s="53"/>
      <c r="D11" s="54" t="s">
        <v>102</v>
      </c>
      <c r="E11" s="55" t="s">
        <v>123</v>
      </c>
      <c r="F11" s="56">
        <v>8</v>
      </c>
      <c r="G11" s="57">
        <v>1610</v>
      </c>
      <c r="H11" s="58">
        <v>11</v>
      </c>
      <c r="I11" s="59" t="s">
        <v>173</v>
      </c>
    </row>
    <row r="12" s="36" customFormat="1" ht="15.75" spans="2:9">
      <c r="B12" s="52"/>
      <c r="C12" s="60"/>
      <c r="D12" s="54" t="s">
        <v>91</v>
      </c>
      <c r="E12" s="66" t="s">
        <v>125</v>
      </c>
      <c r="F12" s="62">
        <v>23</v>
      </c>
      <c r="G12" s="63">
        <v>1420</v>
      </c>
      <c r="H12" s="64">
        <v>8</v>
      </c>
      <c r="I12" s="59"/>
    </row>
    <row r="13" s="36" customFormat="1" ht="15.75" spans="2:9">
      <c r="B13" s="52"/>
      <c r="C13" s="60"/>
      <c r="D13" s="65" t="s">
        <v>90</v>
      </c>
      <c r="E13" s="61" t="s">
        <v>126</v>
      </c>
      <c r="F13" s="62">
        <v>30</v>
      </c>
      <c r="G13" s="63">
        <v>2860</v>
      </c>
      <c r="H13" s="64">
        <v>5.5</v>
      </c>
      <c r="I13" s="59"/>
    </row>
    <row r="14" s="36" customFormat="1" ht="15.75" spans="2:9">
      <c r="B14" s="52"/>
      <c r="C14" s="60"/>
      <c r="D14" s="54" t="s">
        <v>174</v>
      </c>
      <c r="E14" s="66" t="s">
        <v>128</v>
      </c>
      <c r="F14" s="87">
        <v>37</v>
      </c>
      <c r="G14" s="63">
        <v>5410</v>
      </c>
      <c r="H14" s="64">
        <v>2</v>
      </c>
      <c r="I14" s="59"/>
    </row>
    <row r="15" ht="15.75" spans="2:9">
      <c r="B15" s="52"/>
      <c r="C15" s="60"/>
      <c r="D15" s="54" t="s">
        <v>83</v>
      </c>
      <c r="E15" s="66" t="s">
        <v>129</v>
      </c>
      <c r="F15" s="62">
        <v>55</v>
      </c>
      <c r="G15" s="63">
        <v>3050</v>
      </c>
      <c r="H15" s="64">
        <v>8</v>
      </c>
      <c r="I15" s="59"/>
    </row>
    <row r="16" s="37" customFormat="1" ht="16.5" spans="2:9">
      <c r="B16" s="52"/>
      <c r="C16" s="67" t="s">
        <v>22</v>
      </c>
      <c r="D16" s="67"/>
      <c r="E16" s="67"/>
      <c r="F16" s="67"/>
      <c r="G16" s="68">
        <f>SUM(G11:G15)</f>
        <v>14350</v>
      </c>
      <c r="H16" s="69">
        <f>SUM(H11:H15)</f>
        <v>34.5</v>
      </c>
      <c r="I16" s="59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52">
        <v>2</v>
      </c>
      <c r="C20" s="53"/>
      <c r="D20" s="75" t="s">
        <v>132</v>
      </c>
      <c r="E20" s="97" t="s">
        <v>123</v>
      </c>
      <c r="F20" s="56">
        <v>9</v>
      </c>
      <c r="G20" s="57">
        <v>480</v>
      </c>
      <c r="H20" s="58">
        <v>12</v>
      </c>
      <c r="I20" s="59" t="s">
        <v>175</v>
      </c>
    </row>
    <row r="21" s="36" customFormat="1" ht="15.75" spans="2:9">
      <c r="B21" s="52"/>
      <c r="C21" s="60"/>
      <c r="D21" s="76" t="s">
        <v>103</v>
      </c>
      <c r="E21" s="66" t="s">
        <v>125</v>
      </c>
      <c r="F21" s="62">
        <v>14</v>
      </c>
      <c r="G21" s="63">
        <v>2120</v>
      </c>
      <c r="H21" s="64">
        <v>6</v>
      </c>
      <c r="I21" s="59"/>
    </row>
    <row r="22" s="36" customFormat="1" ht="15.75" spans="2:9">
      <c r="B22" s="52"/>
      <c r="C22" s="60"/>
      <c r="D22" s="76" t="s">
        <v>133</v>
      </c>
      <c r="E22" s="66" t="s">
        <v>126</v>
      </c>
      <c r="F22" s="62">
        <v>29</v>
      </c>
      <c r="G22" s="63">
        <v>6040</v>
      </c>
      <c r="H22" s="64">
        <v>1</v>
      </c>
      <c r="I22" s="59"/>
    </row>
    <row r="23" s="36" customFormat="1" ht="15.75" spans="2:9">
      <c r="B23" s="52"/>
      <c r="C23" s="60"/>
      <c r="D23" s="76" t="s">
        <v>87</v>
      </c>
      <c r="E23" s="66" t="s">
        <v>128</v>
      </c>
      <c r="F23" s="62">
        <v>40</v>
      </c>
      <c r="G23" s="63">
        <v>3290</v>
      </c>
      <c r="H23" s="64">
        <v>6</v>
      </c>
      <c r="I23" s="59"/>
    </row>
    <row r="24" ht="15.75" spans="2:9">
      <c r="B24" s="52"/>
      <c r="C24" s="60"/>
      <c r="D24" s="76" t="s">
        <v>165</v>
      </c>
      <c r="E24" s="66" t="s">
        <v>129</v>
      </c>
      <c r="F24" s="87">
        <v>60</v>
      </c>
      <c r="G24" s="63">
        <v>8010</v>
      </c>
      <c r="H24" s="64">
        <v>1</v>
      </c>
      <c r="I24" s="59"/>
    </row>
    <row r="25" s="37" customFormat="1" ht="16.5" spans="2:9">
      <c r="B25" s="52"/>
      <c r="C25" s="67" t="s">
        <v>22</v>
      </c>
      <c r="D25" s="67"/>
      <c r="E25" s="67"/>
      <c r="F25" s="67"/>
      <c r="G25" s="68">
        <f>SUM(G20:G24)</f>
        <v>19940</v>
      </c>
      <c r="H25" s="69">
        <f>SUM(H20:H24)</f>
        <v>26</v>
      </c>
      <c r="I25" s="59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52">
        <v>8</v>
      </c>
      <c r="C29" s="53"/>
      <c r="D29" s="78" t="s">
        <v>88</v>
      </c>
      <c r="E29" s="55" t="s">
        <v>123</v>
      </c>
      <c r="F29" s="56">
        <v>7</v>
      </c>
      <c r="G29" s="57">
        <v>1720</v>
      </c>
      <c r="H29" s="58">
        <v>8</v>
      </c>
      <c r="I29" s="59" t="s">
        <v>176</v>
      </c>
    </row>
    <row r="30" s="36" customFormat="1" ht="15.75" spans="2:9">
      <c r="B30" s="52"/>
      <c r="C30" s="60"/>
      <c r="D30" s="78" t="s">
        <v>47</v>
      </c>
      <c r="E30" s="66" t="s">
        <v>125</v>
      </c>
      <c r="F30" s="62">
        <v>15</v>
      </c>
      <c r="G30" s="63">
        <v>2470</v>
      </c>
      <c r="H30" s="64">
        <v>2</v>
      </c>
      <c r="I30" s="59"/>
    </row>
    <row r="31" s="36" customFormat="1" ht="15.75" spans="2:9">
      <c r="B31" s="52"/>
      <c r="C31" s="60"/>
      <c r="D31" s="78" t="s">
        <v>69</v>
      </c>
      <c r="E31" s="66" t="s">
        <v>126</v>
      </c>
      <c r="F31" s="62">
        <v>25</v>
      </c>
      <c r="G31" s="63">
        <v>1480</v>
      </c>
      <c r="H31" s="64">
        <v>9</v>
      </c>
      <c r="I31" s="59"/>
    </row>
    <row r="32" s="36" customFormat="1" ht="15.75" spans="2:9">
      <c r="B32" s="52"/>
      <c r="C32" s="60"/>
      <c r="D32" s="78" t="s">
        <v>77</v>
      </c>
      <c r="E32" s="61" t="s">
        <v>128</v>
      </c>
      <c r="F32" s="62">
        <v>47</v>
      </c>
      <c r="G32" s="63">
        <v>2480</v>
      </c>
      <c r="H32" s="64">
        <v>9</v>
      </c>
      <c r="I32" s="59"/>
    </row>
    <row r="33" ht="15.75" spans="2:9">
      <c r="B33" s="52"/>
      <c r="C33" s="60"/>
      <c r="D33" s="78" t="s">
        <v>51</v>
      </c>
      <c r="E33" s="66" t="s">
        <v>129</v>
      </c>
      <c r="F33" s="105">
        <v>56</v>
      </c>
      <c r="G33" s="63">
        <v>4750</v>
      </c>
      <c r="H33" s="64">
        <v>6</v>
      </c>
      <c r="I33" s="59"/>
    </row>
    <row r="34" s="37" customFormat="1" ht="16.5" spans="2:9">
      <c r="B34" s="52"/>
      <c r="C34" s="67" t="s">
        <v>22</v>
      </c>
      <c r="D34" s="67"/>
      <c r="E34" s="67"/>
      <c r="F34" s="67"/>
      <c r="G34" s="68">
        <f>SUM(G29:G33)</f>
        <v>12900</v>
      </c>
      <c r="H34" s="69">
        <f>SUM(H29:H33)</f>
        <v>34</v>
      </c>
      <c r="I34" s="59"/>
    </row>
    <row r="35" ht="33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52">
        <v>10</v>
      </c>
      <c r="C38" s="53"/>
      <c r="D38" s="81" t="s">
        <v>76</v>
      </c>
      <c r="E38" s="55" t="s">
        <v>123</v>
      </c>
      <c r="F38" s="98">
        <v>1</v>
      </c>
      <c r="G38" s="57">
        <v>1660</v>
      </c>
      <c r="H38" s="58">
        <v>9</v>
      </c>
      <c r="I38" s="59" t="s">
        <v>177</v>
      </c>
    </row>
    <row r="39" s="36" customFormat="1" ht="15.75" spans="2:9">
      <c r="B39" s="52"/>
      <c r="C39" s="60"/>
      <c r="D39" s="54" t="s">
        <v>60</v>
      </c>
      <c r="E39" s="66" t="s">
        <v>125</v>
      </c>
      <c r="F39" s="62">
        <v>21</v>
      </c>
      <c r="G39" s="63">
        <v>2350</v>
      </c>
      <c r="H39" s="64">
        <v>5</v>
      </c>
      <c r="I39" s="59"/>
    </row>
    <row r="40" s="36" customFormat="1" ht="15.75" spans="2:9">
      <c r="B40" s="52"/>
      <c r="C40" s="60"/>
      <c r="D40" s="54" t="s">
        <v>66</v>
      </c>
      <c r="E40" s="61" t="s">
        <v>126</v>
      </c>
      <c r="F40" s="62">
        <v>34</v>
      </c>
      <c r="G40" s="63">
        <v>3060</v>
      </c>
      <c r="H40" s="64">
        <v>4</v>
      </c>
      <c r="I40" s="59"/>
    </row>
    <row r="41" s="36" customFormat="1" ht="15.75" spans="2:9">
      <c r="B41" s="52"/>
      <c r="C41" s="60"/>
      <c r="D41" s="82" t="s">
        <v>138</v>
      </c>
      <c r="E41" s="66" t="s">
        <v>128</v>
      </c>
      <c r="F41" s="62">
        <v>44</v>
      </c>
      <c r="G41" s="63">
        <v>1550</v>
      </c>
      <c r="H41" s="64">
        <v>12</v>
      </c>
      <c r="I41" s="59"/>
    </row>
    <row r="42" ht="15.75" spans="2:9">
      <c r="B42" s="52"/>
      <c r="C42" s="60"/>
      <c r="D42" s="54" t="s">
        <v>101</v>
      </c>
      <c r="E42" s="66" t="s">
        <v>129</v>
      </c>
      <c r="F42" s="62">
        <v>51</v>
      </c>
      <c r="G42" s="63">
        <v>2590</v>
      </c>
      <c r="H42" s="64">
        <v>10</v>
      </c>
      <c r="I42" s="59"/>
    </row>
    <row r="43" s="37" customFormat="1" ht="16.5" spans="2:9">
      <c r="B43" s="52"/>
      <c r="C43" s="67" t="s">
        <v>22</v>
      </c>
      <c r="D43" s="67"/>
      <c r="E43" s="67"/>
      <c r="F43" s="67"/>
      <c r="G43" s="68">
        <f>SUM(G38:G42)</f>
        <v>11210</v>
      </c>
      <c r="H43" s="69">
        <f>SUM(H38:H42)</f>
        <v>40</v>
      </c>
      <c r="I43" s="59"/>
    </row>
    <row r="44" s="37" customFormat="1" ht="26.25" spans="2:9">
      <c r="B44" s="83"/>
      <c r="C44" s="71"/>
      <c r="D44" s="71"/>
      <c r="E44" s="71"/>
      <c r="F44" s="71"/>
      <c r="G44" s="84"/>
      <c r="H44" s="73"/>
      <c r="I44" s="83"/>
    </row>
    <row r="45" s="37" customFormat="1" ht="27" spans="2:9">
      <c r="B45" s="83"/>
      <c r="C45" s="71"/>
      <c r="D45" s="71"/>
      <c r="E45" s="71"/>
      <c r="F45" s="71"/>
      <c r="G45" s="84"/>
      <c r="H45" s="73"/>
      <c r="I45" s="83"/>
    </row>
    <row r="46" ht="21" customHeight="1" spans="2:9">
      <c r="B46" s="85" t="s">
        <v>139</v>
      </c>
      <c r="C46" s="85"/>
      <c r="D46" s="85"/>
      <c r="E46" s="85"/>
      <c r="F46" s="85"/>
      <c r="G46" s="85"/>
      <c r="H46" s="85"/>
      <c r="I46" s="85"/>
    </row>
    <row r="47" s="36" customFormat="1" ht="23.1" customHeight="1" spans="2:9">
      <c r="B47" s="45" t="s">
        <v>117</v>
      </c>
      <c r="C47" s="46" t="s">
        <v>42</v>
      </c>
      <c r="D47" s="47" t="s">
        <v>118</v>
      </c>
      <c r="E47" s="48" t="s">
        <v>119</v>
      </c>
      <c r="F47" s="49" t="s">
        <v>120</v>
      </c>
      <c r="G47" s="50" t="s">
        <v>121</v>
      </c>
      <c r="H47" s="77" t="s">
        <v>122</v>
      </c>
      <c r="I47" s="51" t="s">
        <v>23</v>
      </c>
    </row>
    <row r="48" s="36" customFormat="1" ht="15.75" spans="2:9">
      <c r="B48" s="52">
        <v>6</v>
      </c>
      <c r="C48" s="75"/>
      <c r="D48" s="86" t="s">
        <v>89</v>
      </c>
      <c r="E48" s="55" t="s">
        <v>123</v>
      </c>
      <c r="F48" s="56">
        <v>11</v>
      </c>
      <c r="G48" s="57">
        <v>2920</v>
      </c>
      <c r="H48" s="58">
        <v>4</v>
      </c>
      <c r="I48" s="59" t="s">
        <v>178</v>
      </c>
    </row>
    <row r="49" s="36" customFormat="1" ht="15.75" spans="2:11">
      <c r="B49" s="52"/>
      <c r="C49" s="76"/>
      <c r="D49" s="86" t="s">
        <v>56</v>
      </c>
      <c r="E49" s="66" t="s">
        <v>125</v>
      </c>
      <c r="F49" s="62">
        <v>18</v>
      </c>
      <c r="G49" s="63">
        <v>2430</v>
      </c>
      <c r="H49" s="64">
        <v>4</v>
      </c>
      <c r="I49" s="59"/>
    </row>
    <row r="50" s="36" customFormat="1" ht="15.75" spans="2:11">
      <c r="B50" s="52"/>
      <c r="C50" s="76"/>
      <c r="D50" s="86" t="s">
        <v>93</v>
      </c>
      <c r="E50" s="66" t="s">
        <v>126</v>
      </c>
      <c r="F50" s="62">
        <v>28</v>
      </c>
      <c r="G50" s="63">
        <v>1360</v>
      </c>
      <c r="H50" s="64">
        <v>10</v>
      </c>
      <c r="I50" s="59"/>
    </row>
    <row r="51" s="36" customFormat="1" ht="15.75" spans="2:11">
      <c r="B51" s="52"/>
      <c r="C51" s="76"/>
      <c r="D51" s="86" t="s">
        <v>97</v>
      </c>
      <c r="E51" s="66" t="s">
        <v>128</v>
      </c>
      <c r="F51" s="62">
        <v>45</v>
      </c>
      <c r="G51" s="63">
        <v>2780</v>
      </c>
      <c r="H51" s="64">
        <v>8</v>
      </c>
      <c r="I51" s="59"/>
    </row>
    <row r="52" s="36" customFormat="1" ht="15.75" spans="2:11">
      <c r="B52" s="52"/>
      <c r="C52" s="76"/>
      <c r="D52" s="86" t="s">
        <v>107</v>
      </c>
      <c r="E52" s="61" t="s">
        <v>129</v>
      </c>
      <c r="F52" s="62">
        <v>50</v>
      </c>
      <c r="G52" s="63">
        <v>2780</v>
      </c>
      <c r="H52" s="64">
        <v>9</v>
      </c>
      <c r="I52" s="59"/>
    </row>
    <row r="53" ht="15.75" spans="2:11">
      <c r="B53" s="52"/>
      <c r="C53" s="88" t="s">
        <v>22</v>
      </c>
      <c r="D53" s="88"/>
      <c r="E53" s="88"/>
      <c r="F53" s="88"/>
      <c r="G53" s="68">
        <f>SUM(G48:G52)</f>
        <v>12270</v>
      </c>
      <c r="H53" s="69">
        <f>SUM(H48:H52)</f>
        <v>35</v>
      </c>
      <c r="I53" s="59"/>
    </row>
    <row r="54" s="36" customFormat="1" ht="30" customHeight="1" spans="2:11">
      <c r="B54" s="70"/>
      <c r="C54" s="89"/>
      <c r="D54" s="89"/>
      <c r="E54" s="89"/>
      <c r="F54" s="89"/>
      <c r="G54" s="90"/>
      <c r="H54" s="91"/>
      <c r="I54" s="106"/>
    </row>
    <row r="55" s="36" customFormat="1" ht="21" customHeight="1" spans="2:11">
      <c r="B55" s="44" t="s">
        <v>142</v>
      </c>
      <c r="C55" s="44"/>
      <c r="D55" s="44"/>
      <c r="E55" s="44"/>
      <c r="F55" s="44"/>
      <c r="G55" s="44"/>
      <c r="H55" s="44"/>
      <c r="I55" s="44"/>
    </row>
    <row r="56" s="36" customFormat="1" ht="23.25" spans="2:11">
      <c r="B56" s="45" t="s">
        <v>117</v>
      </c>
      <c r="C56" s="46" t="s">
        <v>42</v>
      </c>
      <c r="D56" s="47" t="s">
        <v>118</v>
      </c>
      <c r="E56" s="48" t="s">
        <v>119</v>
      </c>
      <c r="F56" s="49" t="s">
        <v>120</v>
      </c>
      <c r="G56" s="50" t="s">
        <v>121</v>
      </c>
      <c r="H56" s="77" t="s">
        <v>122</v>
      </c>
      <c r="I56" s="51" t="s">
        <v>23</v>
      </c>
    </row>
    <row r="57" s="36" customFormat="1" ht="15.75" spans="2:11">
      <c r="B57" s="52">
        <v>4</v>
      </c>
      <c r="C57" s="53"/>
      <c r="D57" s="76" t="s">
        <v>143</v>
      </c>
      <c r="E57" s="55" t="s">
        <v>123</v>
      </c>
      <c r="F57" s="56">
        <v>3</v>
      </c>
      <c r="G57" s="57">
        <v>3060</v>
      </c>
      <c r="H57" s="58">
        <v>3</v>
      </c>
      <c r="I57" s="59" t="s">
        <v>179</v>
      </c>
    </row>
    <row r="58" s="36" customFormat="1" ht="15.75" spans="2:11">
      <c r="B58" s="52"/>
      <c r="C58" s="60"/>
      <c r="D58" s="75" t="s">
        <v>108</v>
      </c>
      <c r="E58" s="61" t="s">
        <v>125</v>
      </c>
      <c r="F58" s="62">
        <v>17</v>
      </c>
      <c r="G58" s="63">
        <v>1200</v>
      </c>
      <c r="H58" s="64">
        <v>11</v>
      </c>
      <c r="I58" s="59"/>
    </row>
    <row r="59" s="36" customFormat="1" ht="15.75" spans="2:11">
      <c r="B59" s="52"/>
      <c r="C59" s="60"/>
      <c r="D59" s="76" t="s">
        <v>48</v>
      </c>
      <c r="E59" s="66" t="s">
        <v>126</v>
      </c>
      <c r="F59" s="62">
        <v>31</v>
      </c>
      <c r="G59" s="63">
        <v>2860</v>
      </c>
      <c r="H59" s="64">
        <v>5.5</v>
      </c>
      <c r="I59" s="59"/>
    </row>
    <row r="60" ht="16.5" spans="2:11">
      <c r="B60" s="52"/>
      <c r="C60" s="60"/>
      <c r="D60" s="76" t="s">
        <v>59</v>
      </c>
      <c r="E60" s="66" t="s">
        <v>128</v>
      </c>
      <c r="F60" s="62">
        <v>48</v>
      </c>
      <c r="G60" s="63">
        <v>2430</v>
      </c>
      <c r="H60" s="64">
        <v>10</v>
      </c>
      <c r="I60" s="59"/>
      <c r="K60" s="93"/>
    </row>
    <row r="61" ht="16.5" spans="2:11">
      <c r="B61" s="52"/>
      <c r="C61" s="60"/>
      <c r="D61" s="76" t="s">
        <v>104</v>
      </c>
      <c r="E61" s="66" t="s">
        <v>129</v>
      </c>
      <c r="F61" s="62">
        <v>54</v>
      </c>
      <c r="G61" s="63">
        <v>1650</v>
      </c>
      <c r="H61" s="64">
        <v>12</v>
      </c>
      <c r="I61" s="59"/>
      <c r="K61" s="93"/>
    </row>
    <row r="62" ht="16.5" spans="2:11">
      <c r="B62" s="52"/>
      <c r="C62" s="67" t="s">
        <v>22</v>
      </c>
      <c r="D62" s="67"/>
      <c r="E62" s="67"/>
      <c r="F62" s="67"/>
      <c r="G62" s="68">
        <f>SUM(G57:G61)</f>
        <v>11200</v>
      </c>
      <c r="H62" s="69">
        <f>SUM(H57:H61)</f>
        <v>41.5</v>
      </c>
      <c r="I62" s="59"/>
      <c r="K62" s="93"/>
    </row>
    <row r="63" s="37" customFormat="1" ht="33" customHeight="1" spans="2:11">
      <c r="B63" s="83"/>
      <c r="C63" s="71"/>
      <c r="D63" s="71"/>
      <c r="E63" s="71"/>
      <c r="F63" s="71"/>
      <c r="G63" s="84"/>
      <c r="H63" s="73"/>
      <c r="I63" s="83"/>
    </row>
    <row r="64" ht="21" customHeight="1" spans="2:11">
      <c r="B64" s="44" t="s">
        <v>144</v>
      </c>
      <c r="C64" s="44"/>
      <c r="D64" s="44"/>
      <c r="E64" s="44"/>
      <c r="F64" s="44"/>
      <c r="G64" s="44"/>
      <c r="H64" s="44"/>
      <c r="I64" s="44"/>
    </row>
    <row r="65" s="36" customFormat="1" ht="23.25" spans="2:9">
      <c r="B65" s="45" t="s">
        <v>117</v>
      </c>
      <c r="C65" s="46" t="s">
        <v>42</v>
      </c>
      <c r="D65" s="47" t="s">
        <v>118</v>
      </c>
      <c r="E65" s="48" t="s">
        <v>119</v>
      </c>
      <c r="F65" s="49" t="s">
        <v>120</v>
      </c>
      <c r="G65" s="50" t="s">
        <v>121</v>
      </c>
      <c r="H65" s="77" t="s">
        <v>122</v>
      </c>
      <c r="I65" s="51" t="s">
        <v>23</v>
      </c>
    </row>
    <row r="66" s="36" customFormat="1" ht="15.75" spans="2:9">
      <c r="B66" s="52">
        <v>9</v>
      </c>
      <c r="C66" s="53"/>
      <c r="D66" s="54" t="s">
        <v>53</v>
      </c>
      <c r="E66" s="97" t="s">
        <v>123</v>
      </c>
      <c r="F66" s="56">
        <v>5</v>
      </c>
      <c r="G66" s="57">
        <v>3910</v>
      </c>
      <c r="H66" s="58">
        <v>2</v>
      </c>
      <c r="I66" s="59" t="s">
        <v>180</v>
      </c>
    </row>
    <row r="67" s="36" customFormat="1" ht="15.75" spans="2:9">
      <c r="B67" s="52"/>
      <c r="C67" s="60"/>
      <c r="D67" s="54" t="s">
        <v>52</v>
      </c>
      <c r="E67" s="66" t="s">
        <v>125</v>
      </c>
      <c r="F67" s="62">
        <v>13</v>
      </c>
      <c r="G67" s="63">
        <v>3010</v>
      </c>
      <c r="H67" s="64">
        <v>1</v>
      </c>
      <c r="I67" s="59"/>
    </row>
    <row r="68" s="36" customFormat="1" ht="15.75" spans="2:9">
      <c r="B68" s="52"/>
      <c r="C68" s="60"/>
      <c r="D68" s="65" t="s">
        <v>71</v>
      </c>
      <c r="E68" s="66" t="s">
        <v>126</v>
      </c>
      <c r="F68" s="62">
        <v>32</v>
      </c>
      <c r="G68" s="63">
        <v>2310</v>
      </c>
      <c r="H68" s="64">
        <v>7</v>
      </c>
      <c r="I68" s="59"/>
    </row>
    <row r="69" s="36" customFormat="1" ht="15.75" spans="2:9">
      <c r="B69" s="52"/>
      <c r="C69" s="60"/>
      <c r="D69" s="54" t="s">
        <v>54</v>
      </c>
      <c r="E69" s="66" t="s">
        <v>128</v>
      </c>
      <c r="F69" s="62">
        <v>46</v>
      </c>
      <c r="G69" s="63">
        <v>6320</v>
      </c>
      <c r="H69" s="64">
        <v>1</v>
      </c>
      <c r="I69" s="59"/>
    </row>
    <row r="70" s="36" customFormat="1" ht="15.75" spans="2:9">
      <c r="B70" s="52"/>
      <c r="C70" s="60"/>
      <c r="D70" s="54" t="s">
        <v>46</v>
      </c>
      <c r="E70" s="66" t="s">
        <v>129</v>
      </c>
      <c r="F70" s="62">
        <v>59</v>
      </c>
      <c r="G70" s="63">
        <v>7330</v>
      </c>
      <c r="H70" s="64">
        <v>2</v>
      </c>
      <c r="I70" s="59"/>
    </row>
    <row r="71" ht="15.75" spans="2:9">
      <c r="B71" s="52"/>
      <c r="C71" s="67" t="s">
        <v>22</v>
      </c>
      <c r="D71" s="67"/>
      <c r="E71" s="67"/>
      <c r="F71" s="67"/>
      <c r="G71" s="68">
        <f>SUM(G66:G70)</f>
        <v>22880</v>
      </c>
      <c r="H71" s="69">
        <f>SUM(H66:H70)</f>
        <v>13</v>
      </c>
      <c r="I71" s="59"/>
    </row>
    <row r="72" s="37" customFormat="1" ht="33" customHeight="1" spans="2:9">
      <c r="B72" s="70"/>
      <c r="C72" s="71"/>
      <c r="D72" s="71"/>
      <c r="E72" s="71"/>
      <c r="F72" s="71"/>
      <c r="G72" s="72"/>
      <c r="H72" s="73"/>
      <c r="I72" s="74"/>
    </row>
    <row r="73" ht="21" customHeight="1" spans="2:9">
      <c r="B73" s="85" t="s">
        <v>147</v>
      </c>
      <c r="C73" s="85"/>
      <c r="D73" s="85"/>
      <c r="E73" s="85"/>
      <c r="F73" s="85"/>
      <c r="G73" s="85"/>
      <c r="H73" s="85"/>
      <c r="I73" s="85"/>
    </row>
    <row r="74" s="36" customFormat="1" ht="23.25" spans="2:9">
      <c r="B74" s="45" t="s">
        <v>117</v>
      </c>
      <c r="C74" s="46" t="s">
        <v>42</v>
      </c>
      <c r="D74" s="47" t="s">
        <v>118</v>
      </c>
      <c r="E74" s="48" t="s">
        <v>119</v>
      </c>
      <c r="F74" s="49" t="s">
        <v>120</v>
      </c>
      <c r="G74" s="50" t="s">
        <v>121</v>
      </c>
      <c r="H74" s="77" t="s">
        <v>122</v>
      </c>
      <c r="I74" s="51" t="s">
        <v>23</v>
      </c>
    </row>
    <row r="75" s="36" customFormat="1" ht="15.75" spans="2:9">
      <c r="B75" s="52">
        <v>7</v>
      </c>
      <c r="C75" s="53"/>
      <c r="D75" s="76" t="s">
        <v>84</v>
      </c>
      <c r="E75" s="55" t="s">
        <v>123</v>
      </c>
      <c r="F75" s="56">
        <v>6</v>
      </c>
      <c r="G75" s="57">
        <v>2760</v>
      </c>
      <c r="H75" s="58">
        <v>5</v>
      </c>
      <c r="I75" s="59" t="s">
        <v>181</v>
      </c>
    </row>
    <row r="76" s="36" customFormat="1" ht="15.75" spans="2:9">
      <c r="B76" s="52"/>
      <c r="C76" s="60"/>
      <c r="D76" s="65" t="s">
        <v>68</v>
      </c>
      <c r="E76" s="66" t="s">
        <v>125</v>
      </c>
      <c r="F76" s="62">
        <v>24</v>
      </c>
      <c r="G76" s="63">
        <v>1750</v>
      </c>
      <c r="H76" s="64">
        <v>7</v>
      </c>
      <c r="I76" s="59"/>
    </row>
    <row r="77" s="36" customFormat="1" ht="15.75" spans="2:9">
      <c r="B77" s="52"/>
      <c r="C77" s="60"/>
      <c r="D77" s="54" t="s">
        <v>95</v>
      </c>
      <c r="E77" s="66" t="s">
        <v>126</v>
      </c>
      <c r="F77" s="62">
        <v>27</v>
      </c>
      <c r="G77" s="63">
        <v>920</v>
      </c>
      <c r="H77" s="64">
        <v>11</v>
      </c>
      <c r="I77" s="59"/>
    </row>
    <row r="78" s="36" customFormat="1" ht="15.75" spans="2:9">
      <c r="B78" s="52"/>
      <c r="C78" s="60"/>
      <c r="D78" s="76" t="s">
        <v>81</v>
      </c>
      <c r="E78" s="61" t="s">
        <v>128</v>
      </c>
      <c r="F78" s="62">
        <v>41</v>
      </c>
      <c r="G78" s="63">
        <v>1740</v>
      </c>
      <c r="H78" s="64">
        <v>11</v>
      </c>
      <c r="I78" s="59"/>
    </row>
    <row r="79" s="36" customFormat="1" ht="15.75" spans="2:9">
      <c r="B79" s="52"/>
      <c r="C79" s="60"/>
      <c r="D79" s="76" t="s">
        <v>92</v>
      </c>
      <c r="E79" s="66" t="s">
        <v>129</v>
      </c>
      <c r="F79" s="62">
        <v>57</v>
      </c>
      <c r="G79" s="63">
        <v>4820</v>
      </c>
      <c r="H79" s="64">
        <v>5</v>
      </c>
      <c r="I79" s="59"/>
    </row>
    <row r="80" ht="15.75" spans="2:9">
      <c r="B80" s="52"/>
      <c r="C80" s="67" t="s">
        <v>22</v>
      </c>
      <c r="D80" s="67"/>
      <c r="E80" s="67"/>
      <c r="F80" s="67"/>
      <c r="G80" s="68">
        <f>SUM(G75:G79)</f>
        <v>11990</v>
      </c>
      <c r="H80" s="69">
        <f>SUM(H75:H79)</f>
        <v>39</v>
      </c>
      <c r="I80" s="59"/>
    </row>
    <row r="81" s="37" customFormat="1" ht="12" customHeight="1" spans="2:9">
      <c r="B81" s="70"/>
      <c r="C81" s="71"/>
      <c r="D81" s="71"/>
      <c r="E81" s="71"/>
      <c r="F81" s="71"/>
      <c r="G81" s="72"/>
      <c r="H81" s="73"/>
      <c r="I81" s="74"/>
    </row>
    <row r="82" ht="21" customHeight="1" spans="2:9">
      <c r="B82" s="44" t="s">
        <v>148</v>
      </c>
      <c r="C82" s="44"/>
      <c r="D82" s="44"/>
      <c r="E82" s="44"/>
      <c r="F82" s="44"/>
      <c r="G82" s="44"/>
      <c r="H82" s="44"/>
      <c r="I82" s="44"/>
    </row>
    <row r="83" s="36" customFormat="1" ht="23.25" spans="2:9">
      <c r="B83" s="45" t="s">
        <v>117</v>
      </c>
      <c r="C83" s="46" t="s">
        <v>42</v>
      </c>
      <c r="D83" s="47" t="s">
        <v>118</v>
      </c>
      <c r="E83" s="48" t="s">
        <v>119</v>
      </c>
      <c r="F83" s="49" t="s">
        <v>120</v>
      </c>
      <c r="G83" s="50" t="s">
        <v>121</v>
      </c>
      <c r="H83" s="77" t="s">
        <v>122</v>
      </c>
      <c r="I83" s="51" t="s">
        <v>23</v>
      </c>
    </row>
    <row r="84" s="36" customFormat="1" ht="15.75" spans="2:9">
      <c r="B84" s="52">
        <v>11</v>
      </c>
      <c r="C84" s="53"/>
      <c r="D84" s="54" t="s">
        <v>63</v>
      </c>
      <c r="E84" s="55" t="s">
        <v>123</v>
      </c>
      <c r="F84" s="56">
        <v>10</v>
      </c>
      <c r="G84" s="57">
        <v>2090</v>
      </c>
      <c r="H84" s="58">
        <v>7</v>
      </c>
      <c r="I84" s="59" t="s">
        <v>182</v>
      </c>
    </row>
    <row r="85" s="36" customFormat="1" ht="15.75" spans="2:9">
      <c r="B85" s="52"/>
      <c r="C85" s="60"/>
      <c r="D85" s="54" t="s">
        <v>100</v>
      </c>
      <c r="E85" s="66" t="s">
        <v>125</v>
      </c>
      <c r="F85" s="62">
        <v>16</v>
      </c>
      <c r="G85" s="63">
        <v>860</v>
      </c>
      <c r="H85" s="64">
        <v>12</v>
      </c>
      <c r="I85" s="59"/>
    </row>
    <row r="86" s="36" customFormat="1" ht="15.75" spans="2:9">
      <c r="B86" s="52"/>
      <c r="C86" s="60"/>
      <c r="D86" s="65" t="s">
        <v>55</v>
      </c>
      <c r="E86" s="66" t="s">
        <v>126</v>
      </c>
      <c r="F86" s="62">
        <v>35</v>
      </c>
      <c r="G86" s="63">
        <v>5670</v>
      </c>
      <c r="H86" s="64">
        <v>2</v>
      </c>
      <c r="I86" s="59"/>
    </row>
    <row r="87" s="36" customFormat="1" ht="15.75" spans="2:9">
      <c r="B87" s="52"/>
      <c r="C87" s="60"/>
      <c r="D87" s="54" t="s">
        <v>50</v>
      </c>
      <c r="E87" s="66" t="s">
        <v>128</v>
      </c>
      <c r="F87" s="62">
        <v>42</v>
      </c>
      <c r="G87" s="63">
        <v>5090</v>
      </c>
      <c r="H87" s="64">
        <v>3</v>
      </c>
      <c r="I87" s="59"/>
    </row>
    <row r="88" s="36" customFormat="1" ht="15.75" spans="2:9">
      <c r="B88" s="52"/>
      <c r="C88" s="60"/>
      <c r="D88" s="54" t="s">
        <v>67</v>
      </c>
      <c r="E88" s="61" t="s">
        <v>129</v>
      </c>
      <c r="F88" s="62">
        <v>49</v>
      </c>
      <c r="G88" s="63">
        <v>3490</v>
      </c>
      <c r="H88" s="64">
        <v>7</v>
      </c>
      <c r="I88" s="59"/>
    </row>
    <row r="89" ht="15.75" spans="2:9">
      <c r="B89" s="52"/>
      <c r="C89" s="67" t="s">
        <v>22</v>
      </c>
      <c r="D89" s="67"/>
      <c r="E89" s="67"/>
      <c r="F89" s="67"/>
      <c r="G89" s="68">
        <f>SUM(G84:G88)</f>
        <v>17200</v>
      </c>
      <c r="H89" s="69">
        <f>SUM(H84:H88)</f>
        <v>31</v>
      </c>
      <c r="I89" s="59"/>
    </row>
    <row r="90" ht="26.25" spans="2:9">
      <c r="B90" s="107"/>
      <c r="C90" s="108"/>
      <c r="D90" s="108"/>
      <c r="E90" s="108"/>
      <c r="F90" s="108"/>
      <c r="G90" s="109"/>
      <c r="H90" s="110"/>
      <c r="I90" s="111"/>
    </row>
    <row r="91" ht="12" customHeight="1" spans="2:9">
      <c r="B91" s="107"/>
      <c r="C91" s="108"/>
      <c r="D91" s="108"/>
      <c r="E91" s="108"/>
      <c r="F91" s="108"/>
      <c r="G91" s="109"/>
      <c r="H91" s="110"/>
      <c r="I91" s="111"/>
    </row>
    <row r="92" s="37" customFormat="1" ht="27" customHeight="1" spans="2:9">
      <c r="B92" s="94"/>
      <c r="C92" s="95"/>
      <c r="D92" s="71"/>
      <c r="E92" s="71"/>
      <c r="F92" s="95"/>
      <c r="G92" s="96"/>
      <c r="H92" s="73"/>
      <c r="I92" s="74"/>
    </row>
    <row r="93" ht="21" customHeight="1" spans="2:9">
      <c r="B93" s="85" t="s">
        <v>149</v>
      </c>
      <c r="C93" s="85"/>
      <c r="D93" s="85"/>
      <c r="E93" s="85"/>
      <c r="F93" s="85"/>
      <c r="G93" s="85"/>
      <c r="H93" s="85"/>
      <c r="I93" s="85"/>
    </row>
    <row r="94" s="36" customFormat="1" ht="23.25" spans="2:9">
      <c r="B94" s="45" t="s">
        <v>117</v>
      </c>
      <c r="C94" s="46" t="s">
        <v>42</v>
      </c>
      <c r="D94" s="47" t="s">
        <v>118</v>
      </c>
      <c r="E94" s="48" t="s">
        <v>119</v>
      </c>
      <c r="F94" s="49" t="s">
        <v>120</v>
      </c>
      <c r="G94" s="50" t="s">
        <v>121</v>
      </c>
      <c r="H94" s="77" t="s">
        <v>122</v>
      </c>
      <c r="I94" s="51" t="s">
        <v>23</v>
      </c>
    </row>
    <row r="95" s="36" customFormat="1" ht="15.75" spans="2:9">
      <c r="B95" s="52">
        <v>5</v>
      </c>
      <c r="C95" s="53"/>
      <c r="D95" s="76" t="s">
        <v>72</v>
      </c>
      <c r="E95" s="55" t="s">
        <v>123</v>
      </c>
      <c r="F95" s="56">
        <v>4</v>
      </c>
      <c r="G95" s="57">
        <v>4400</v>
      </c>
      <c r="H95" s="58">
        <v>1</v>
      </c>
      <c r="I95" s="59" t="s">
        <v>183</v>
      </c>
    </row>
    <row r="96" s="36" customFormat="1" ht="15.75" spans="2:9">
      <c r="B96" s="52"/>
      <c r="C96" s="60"/>
      <c r="D96" s="76" t="s">
        <v>85</v>
      </c>
      <c r="E96" s="66" t="s">
        <v>125</v>
      </c>
      <c r="F96" s="62">
        <v>22</v>
      </c>
      <c r="G96" s="63">
        <v>2460</v>
      </c>
      <c r="H96" s="64">
        <v>3</v>
      </c>
      <c r="I96" s="59"/>
    </row>
    <row r="97" s="36" customFormat="1" ht="15.75" spans="2:9">
      <c r="B97" s="52"/>
      <c r="C97" s="60"/>
      <c r="D97" s="76" t="s">
        <v>58</v>
      </c>
      <c r="E97" s="61" t="s">
        <v>126</v>
      </c>
      <c r="F97" s="87">
        <v>36</v>
      </c>
      <c r="G97" s="63">
        <v>4730</v>
      </c>
      <c r="H97" s="64">
        <v>3</v>
      </c>
      <c r="I97" s="59"/>
    </row>
    <row r="98" s="36" customFormat="1" ht="15.75" spans="2:9">
      <c r="B98" s="52"/>
      <c r="C98" s="60"/>
      <c r="D98" s="75" t="s">
        <v>65</v>
      </c>
      <c r="E98" s="66" t="s">
        <v>128</v>
      </c>
      <c r="F98" s="62">
        <v>39</v>
      </c>
      <c r="G98" s="63">
        <v>4500</v>
      </c>
      <c r="H98" s="64">
        <v>4</v>
      </c>
      <c r="I98" s="59"/>
    </row>
    <row r="99" s="36" customFormat="1" ht="15.75" spans="2:9">
      <c r="B99" s="52"/>
      <c r="C99" s="60"/>
      <c r="D99" s="76" t="s">
        <v>64</v>
      </c>
      <c r="E99" s="66" t="s">
        <v>129</v>
      </c>
      <c r="F99" s="62">
        <v>53</v>
      </c>
      <c r="G99" s="63">
        <v>5360</v>
      </c>
      <c r="H99" s="64">
        <v>4</v>
      </c>
      <c r="I99" s="59"/>
    </row>
    <row r="100" ht="15.75" spans="2:9">
      <c r="B100" s="52"/>
      <c r="C100" s="67" t="s">
        <v>22</v>
      </c>
      <c r="D100" s="67"/>
      <c r="E100" s="67"/>
      <c r="F100" s="67"/>
      <c r="G100" s="68">
        <f>SUM(G95:G99)</f>
        <v>21450</v>
      </c>
      <c r="H100" s="69">
        <f>SUM(H95:H99)</f>
        <v>15</v>
      </c>
      <c r="I100" s="59"/>
    </row>
    <row r="101" s="37" customFormat="1" ht="24.9" customHeight="1" spans="2:9">
      <c r="B101" s="70"/>
      <c r="C101" s="71"/>
      <c r="D101" s="71"/>
      <c r="E101" s="71"/>
      <c r="F101" s="71"/>
      <c r="G101" s="72"/>
      <c r="H101" s="73"/>
      <c r="I101" s="74"/>
    </row>
    <row r="102" ht="21" customHeight="1" spans="2:9">
      <c r="B102" s="44" t="s">
        <v>150</v>
      </c>
      <c r="C102" s="44"/>
      <c r="D102" s="44"/>
      <c r="E102" s="44"/>
      <c r="F102" s="44"/>
      <c r="G102" s="44"/>
      <c r="H102" s="44"/>
      <c r="I102" s="44"/>
    </row>
    <row r="103" ht="23.1" customHeight="1" spans="2:9">
      <c r="B103" s="45" t="s">
        <v>117</v>
      </c>
      <c r="C103" s="46" t="s">
        <v>42</v>
      </c>
      <c r="D103" s="47" t="s">
        <v>118</v>
      </c>
      <c r="E103" s="48" t="s">
        <v>119</v>
      </c>
      <c r="F103" s="49" t="s">
        <v>120</v>
      </c>
      <c r="G103" s="50" t="s">
        <v>121</v>
      </c>
      <c r="H103" s="77" t="s">
        <v>122</v>
      </c>
      <c r="I103" s="51" t="s">
        <v>23</v>
      </c>
    </row>
    <row r="104" s="37" customFormat="1" ht="16.5" spans="2:9">
      <c r="B104" s="52">
        <v>3</v>
      </c>
      <c r="C104" s="53"/>
      <c r="D104" s="76" t="s">
        <v>79</v>
      </c>
      <c r="E104" s="55" t="s">
        <v>123</v>
      </c>
      <c r="F104" s="56">
        <v>12</v>
      </c>
      <c r="G104" s="57">
        <v>2710</v>
      </c>
      <c r="H104" s="58">
        <v>6</v>
      </c>
      <c r="I104" s="59" t="s">
        <v>184</v>
      </c>
    </row>
    <row r="105" ht="15.75" spans="2:9">
      <c r="B105" s="52"/>
      <c r="C105" s="60"/>
      <c r="D105" s="76" t="s">
        <v>151</v>
      </c>
      <c r="E105" s="66" t="s">
        <v>125</v>
      </c>
      <c r="F105" s="62">
        <v>20</v>
      </c>
      <c r="G105" s="63">
        <v>1370</v>
      </c>
      <c r="H105" s="64">
        <v>9</v>
      </c>
      <c r="I105" s="59"/>
    </row>
    <row r="106" s="36" customFormat="1" ht="15.75" spans="2:9">
      <c r="B106" s="52"/>
      <c r="C106" s="60"/>
      <c r="D106" s="76" t="s">
        <v>86</v>
      </c>
      <c r="E106" s="61" t="s">
        <v>126</v>
      </c>
      <c r="F106" s="62">
        <v>26</v>
      </c>
      <c r="G106" s="63">
        <v>1930</v>
      </c>
      <c r="H106" s="64">
        <v>8</v>
      </c>
      <c r="I106" s="59"/>
    </row>
    <row r="107" s="36" customFormat="1" ht="15.75" spans="2:9">
      <c r="B107" s="52"/>
      <c r="C107" s="60"/>
      <c r="D107" s="75" t="s">
        <v>99</v>
      </c>
      <c r="E107" s="66" t="s">
        <v>128</v>
      </c>
      <c r="F107" s="62">
        <v>43</v>
      </c>
      <c r="G107" s="63">
        <v>2970</v>
      </c>
      <c r="H107" s="64">
        <v>7</v>
      </c>
      <c r="I107" s="59"/>
    </row>
    <row r="108" s="36" customFormat="1" ht="15.75" spans="2:9">
      <c r="B108" s="52"/>
      <c r="C108" s="60"/>
      <c r="D108" s="76" t="s">
        <v>105</v>
      </c>
      <c r="E108" s="66" t="s">
        <v>129</v>
      </c>
      <c r="F108" s="62">
        <v>58</v>
      </c>
      <c r="G108" s="63">
        <v>5390</v>
      </c>
      <c r="H108" s="64">
        <v>3</v>
      </c>
      <c r="I108" s="59"/>
    </row>
    <row r="109" s="36" customFormat="1" ht="13.5" spans="2:9">
      <c r="B109" s="52"/>
      <c r="C109" s="67" t="s">
        <v>22</v>
      </c>
      <c r="D109" s="67"/>
      <c r="E109" s="67"/>
      <c r="F109" s="67"/>
      <c r="G109" s="68">
        <f>SUM(G104:G108)</f>
        <v>14370</v>
      </c>
      <c r="H109" s="69">
        <f>SUM(H104:H108)</f>
        <v>33</v>
      </c>
      <c r="I109" s="59"/>
    </row>
    <row r="110" s="36" customFormat="1" ht="26.1" customHeight="1" spans="2:9">
      <c r="B110" s="70"/>
      <c r="C110" s="71"/>
      <c r="D110" s="71"/>
      <c r="E110" s="71"/>
      <c r="F110" s="71"/>
      <c r="G110" s="72"/>
      <c r="H110" s="73"/>
      <c r="I110" s="74"/>
    </row>
    <row r="111" s="36" customFormat="1" ht="21" customHeight="1" spans="2:9">
      <c r="B111" s="44" t="s">
        <v>152</v>
      </c>
      <c r="C111" s="44"/>
      <c r="D111" s="44"/>
      <c r="E111" s="44"/>
      <c r="F111" s="44"/>
      <c r="G111" s="44"/>
      <c r="H111" s="44"/>
      <c r="I111" s="44"/>
    </row>
    <row r="112" ht="23.1" customHeight="1" spans="2:9">
      <c r="B112" s="45" t="s">
        <v>117</v>
      </c>
      <c r="C112" s="46" t="s">
        <v>42</v>
      </c>
      <c r="D112" s="47" t="s">
        <v>118</v>
      </c>
      <c r="E112" s="48" t="s">
        <v>119</v>
      </c>
      <c r="F112" s="49" t="s">
        <v>120</v>
      </c>
      <c r="G112" s="50" t="s">
        <v>121</v>
      </c>
      <c r="H112" s="77" t="s">
        <v>122</v>
      </c>
      <c r="I112" s="51" t="s">
        <v>23</v>
      </c>
    </row>
    <row r="113" s="37" customFormat="1" ht="16.5" spans="2:9">
      <c r="B113" s="52">
        <v>1</v>
      </c>
      <c r="C113" s="53"/>
      <c r="D113" s="75" t="s">
        <v>73</v>
      </c>
      <c r="E113" s="55" t="s">
        <v>123</v>
      </c>
      <c r="F113" s="56">
        <v>2</v>
      </c>
      <c r="G113" s="57">
        <v>1650</v>
      </c>
      <c r="H113" s="58">
        <v>10</v>
      </c>
      <c r="I113" s="59" t="s">
        <v>185</v>
      </c>
    </row>
    <row r="114" ht="15.75" spans="2:9">
      <c r="B114" s="52"/>
      <c r="C114" s="60"/>
      <c r="D114" s="76" t="s">
        <v>75</v>
      </c>
      <c r="E114" s="66" t="s">
        <v>125</v>
      </c>
      <c r="F114" s="62">
        <v>19</v>
      </c>
      <c r="G114" s="63">
        <v>1360</v>
      </c>
      <c r="H114" s="64">
        <v>10</v>
      </c>
      <c r="I114" s="59"/>
    </row>
    <row r="115" s="36" customFormat="1" ht="15.75" spans="2:9">
      <c r="B115" s="52"/>
      <c r="C115" s="60"/>
      <c r="D115" s="76" t="s">
        <v>82</v>
      </c>
      <c r="E115" s="66" t="s">
        <v>126</v>
      </c>
      <c r="F115" s="62">
        <v>33</v>
      </c>
      <c r="G115" s="63">
        <v>550</v>
      </c>
      <c r="H115" s="64">
        <v>12</v>
      </c>
      <c r="I115" s="59"/>
    </row>
    <row r="116" s="36" customFormat="1" ht="15.75" spans="2:9">
      <c r="B116" s="52"/>
      <c r="C116" s="60"/>
      <c r="D116" s="76" t="s">
        <v>70</v>
      </c>
      <c r="E116" s="61" t="s">
        <v>128</v>
      </c>
      <c r="F116" s="62">
        <v>38</v>
      </c>
      <c r="G116" s="63">
        <v>4130</v>
      </c>
      <c r="H116" s="64">
        <v>5</v>
      </c>
      <c r="I116" s="59"/>
    </row>
    <row r="117" s="36" customFormat="1" ht="15.75" spans="2:9">
      <c r="B117" s="52"/>
      <c r="C117" s="60"/>
      <c r="D117" s="76" t="s">
        <v>74</v>
      </c>
      <c r="E117" s="66" t="s">
        <v>129</v>
      </c>
      <c r="F117" s="62">
        <v>52</v>
      </c>
      <c r="G117" s="63">
        <v>2440</v>
      </c>
      <c r="H117" s="64">
        <v>11</v>
      </c>
      <c r="I117" s="59"/>
    </row>
    <row r="118" s="36" customFormat="1" ht="13.5" spans="2:9">
      <c r="B118" s="52"/>
      <c r="C118" s="67" t="s">
        <v>22</v>
      </c>
      <c r="D118" s="67"/>
      <c r="E118" s="67"/>
      <c r="F118" s="67"/>
      <c r="G118" s="68">
        <f>SUM(G113:G117)</f>
        <v>10130</v>
      </c>
      <c r="H118" s="69">
        <f>SUM(H113:H117)</f>
        <v>48</v>
      </c>
      <c r="I118" s="59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="36" customFormat="1" ht="20.25" spans="2:9">
      <c r="B123" s="70"/>
      <c r="C123" s="71"/>
      <c r="D123" s="71"/>
      <c r="E123" s="71"/>
      <c r="F123" s="71"/>
      <c r="G123" s="72"/>
      <c r="H123" s="73"/>
      <c r="I123" s="74"/>
    </row>
    <row r="124" s="36" customFormat="1" ht="20.25" spans="2:9">
      <c r="B124" s="70"/>
      <c r="C124" s="71"/>
      <c r="D124" s="71"/>
      <c r="E124" s="71"/>
      <c r="F124" s="71"/>
      <c r="G124" s="72"/>
      <c r="H124" s="73"/>
      <c r="I124" s="74"/>
    </row>
    <row r="125" spans="2:9">
      <c r="D125" s="99"/>
    </row>
    <row r="128" ht="30" customHeight="1" spans="2:9">
      <c r="B128" s="100" t="s">
        <v>154</v>
      </c>
      <c r="C128" s="101"/>
      <c r="D128" s="102"/>
      <c r="E128" s="103"/>
      <c r="F128" s="103"/>
      <c r="G128" s="103"/>
      <c r="H128" s="103"/>
      <c r="I128" s="101"/>
    </row>
    <row r="129" ht="30" customHeight="1" spans="2:9">
      <c r="B129" s="100" t="s">
        <v>155</v>
      </c>
      <c r="C129" s="101"/>
      <c r="D129" s="102"/>
      <c r="E129" s="103"/>
      <c r="F129" s="103"/>
      <c r="G129" s="103"/>
      <c r="H129" s="103"/>
      <c r="I129" s="101"/>
    </row>
    <row r="130" ht="30" customHeight="1" spans="2:9">
      <c r="B130" s="100" t="s">
        <v>156</v>
      </c>
      <c r="C130" s="101"/>
      <c r="D130" s="102"/>
      <c r="E130" s="103"/>
      <c r="F130" s="103"/>
      <c r="G130" s="103"/>
      <c r="H130" s="103"/>
      <c r="I130" s="101"/>
    </row>
    <row r="131" ht="30" customHeight="1" spans="2:9">
      <c r="B131" s="100" t="s">
        <v>157</v>
      </c>
      <c r="C131" s="101"/>
      <c r="D131" s="104"/>
      <c r="E131" s="103"/>
      <c r="F131" s="103"/>
      <c r="G131" s="103"/>
      <c r="H131" s="103"/>
      <c r="I131" s="101"/>
    </row>
    <row r="132" spans="2:9">
      <c r="D132" s="99" t="s">
        <v>158</v>
      </c>
    </row>
  </sheetData>
  <sortState ref="D111:E115">
    <sortCondition ref="E111:E1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3:I93"/>
    <mergeCell ref="C100:F100"/>
    <mergeCell ref="B102:I102"/>
    <mergeCell ref="C109:F109"/>
    <mergeCell ref="B111:I111"/>
    <mergeCell ref="C118:F118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5:B100"/>
    <mergeCell ref="B104:B109"/>
    <mergeCell ref="B113:B118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5:I100"/>
    <mergeCell ref="I104:I109"/>
    <mergeCell ref="I113:I118"/>
  </mergeCells>
  <hyperlinks>
    <hyperlink ref="D132" r:id="rId1" display=" "/>
  </hyperlinks>
  <pageMargins left="0.393055555555556" right="0.196527777777778" top="0.196527777777778" bottom="0.196527777777778" header="0.511805555555556" footer="0.511805555555556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0"/>
  <sheetViews>
    <sheetView workbookViewId="0">
      <selection activeCell="C3" sqref="C3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8" t="s">
        <v>112</v>
      </c>
      <c r="C1" s="38"/>
      <c r="D1" s="38"/>
      <c r="E1" s="38"/>
      <c r="F1" s="38"/>
      <c r="G1" s="38"/>
      <c r="H1" s="38"/>
      <c r="I1" s="38"/>
    </row>
    <row r="2" ht="19.5" spans="2:9">
      <c r="B2" s="39" t="s">
        <v>113</v>
      </c>
      <c r="C2" s="39"/>
      <c r="D2" s="39"/>
      <c r="E2" s="39"/>
      <c r="F2" s="39"/>
      <c r="G2" s="39"/>
      <c r="H2" s="39"/>
      <c r="I2" s="39"/>
    </row>
    <row r="3" ht="19.5" spans="2:9">
      <c r="B3" s="40"/>
      <c r="C3" s="41"/>
      <c r="D3" s="41"/>
      <c r="E3" s="41"/>
      <c r="F3" s="41"/>
      <c r="G3" s="42"/>
      <c r="H3" s="41"/>
      <c r="I3" s="41" t="s">
        <v>186</v>
      </c>
    </row>
    <row r="4" ht="19.5" spans="2:9">
      <c r="B4" s="42" t="s">
        <v>172</v>
      </c>
      <c r="C4" s="42"/>
      <c r="D4" s="42"/>
      <c r="E4" s="42"/>
      <c r="F4" s="42"/>
      <c r="G4" s="42"/>
      <c r="H4" s="42"/>
      <c r="I4" s="42"/>
    </row>
    <row r="5" ht="15.75" spans="2:9">
      <c r="B5" s="43"/>
      <c r="C5" s="43"/>
      <c r="D5" s="43"/>
      <c r="E5" s="43"/>
      <c r="F5" s="43"/>
      <c r="G5" s="43"/>
      <c r="H5" s="43"/>
      <c r="I5" s="43"/>
    </row>
    <row r="6" ht="15.75" spans="2:9">
      <c r="B6" s="43"/>
      <c r="C6" s="43"/>
      <c r="D6" s="43"/>
      <c r="E6" s="43"/>
      <c r="F6" s="43"/>
      <c r="G6" s="43"/>
      <c r="H6" s="43"/>
      <c r="I6" s="43"/>
    </row>
    <row r="7" ht="15.75" spans="2:9">
      <c r="B7" s="43"/>
      <c r="C7" s="43"/>
      <c r="D7" s="43"/>
      <c r="E7" s="43"/>
      <c r="F7" s="43"/>
      <c r="G7" s="43"/>
      <c r="H7" s="43"/>
      <c r="I7" s="43"/>
    </row>
    <row r="8" ht="15.75"/>
    <row r="9" s="36" customFormat="1" ht="21" customHeight="1" spans="2:9">
      <c r="B9" s="44" t="s">
        <v>116</v>
      </c>
      <c r="C9" s="44"/>
      <c r="D9" s="44"/>
      <c r="E9" s="44"/>
      <c r="F9" s="44"/>
      <c r="G9" s="44"/>
      <c r="H9" s="44"/>
      <c r="I9" s="44"/>
    </row>
    <row r="10" s="36" customFormat="1" ht="23.25" spans="2:9">
      <c r="B10" s="45" t="s">
        <v>117</v>
      </c>
      <c r="C10" s="46" t="s">
        <v>42</v>
      </c>
      <c r="D10" s="47" t="s">
        <v>118</v>
      </c>
      <c r="E10" s="48" t="s">
        <v>119</v>
      </c>
      <c r="F10" s="49" t="s">
        <v>120</v>
      </c>
      <c r="G10" s="50" t="s">
        <v>121</v>
      </c>
      <c r="H10" s="49" t="s">
        <v>122</v>
      </c>
      <c r="I10" s="51" t="s">
        <v>23</v>
      </c>
    </row>
    <row r="11" s="36" customFormat="1" ht="15.75" spans="2:9">
      <c r="B11" s="52">
        <v>3</v>
      </c>
      <c r="C11" s="53"/>
      <c r="D11" s="54" t="s">
        <v>91</v>
      </c>
      <c r="E11" s="55" t="s">
        <v>123</v>
      </c>
      <c r="F11" s="56">
        <v>12</v>
      </c>
      <c r="G11" s="57">
        <v>2830</v>
      </c>
      <c r="H11" s="58">
        <v>6</v>
      </c>
      <c r="I11" s="59">
        <v>2</v>
      </c>
    </row>
    <row r="12" s="36" customFormat="1" ht="15.75" spans="2:9">
      <c r="B12" s="52"/>
      <c r="C12" s="60"/>
      <c r="D12" s="54" t="s">
        <v>90</v>
      </c>
      <c r="E12" s="61" t="s">
        <v>125</v>
      </c>
      <c r="F12" s="62">
        <v>20</v>
      </c>
      <c r="G12" s="63">
        <v>4580</v>
      </c>
      <c r="H12" s="64">
        <v>1</v>
      </c>
      <c r="I12" s="59"/>
    </row>
    <row r="13" s="36" customFormat="1" ht="15.75" spans="2:9">
      <c r="B13" s="52"/>
      <c r="C13" s="60"/>
      <c r="D13" s="65" t="s">
        <v>187</v>
      </c>
      <c r="E13" s="66" t="s">
        <v>126</v>
      </c>
      <c r="F13" s="62">
        <v>26</v>
      </c>
      <c r="G13" s="63">
        <v>7080</v>
      </c>
      <c r="H13" s="64">
        <v>1</v>
      </c>
      <c r="I13" s="59"/>
    </row>
    <row r="14" s="36" customFormat="1" ht="15.75" spans="2:9">
      <c r="B14" s="52"/>
      <c r="C14" s="60"/>
      <c r="D14" s="54" t="s">
        <v>62</v>
      </c>
      <c r="E14" s="66" t="s">
        <v>128</v>
      </c>
      <c r="F14" s="62">
        <v>43</v>
      </c>
      <c r="G14" s="63">
        <v>5400</v>
      </c>
      <c r="H14" s="64">
        <v>3</v>
      </c>
      <c r="I14" s="59"/>
    </row>
    <row r="15" ht="15.75" spans="2:9">
      <c r="B15" s="52"/>
      <c r="C15" s="60"/>
      <c r="D15" s="54" t="s">
        <v>83</v>
      </c>
      <c r="E15" s="66" t="s">
        <v>129</v>
      </c>
      <c r="F15" s="62">
        <v>58</v>
      </c>
      <c r="G15" s="63">
        <v>5150</v>
      </c>
      <c r="H15" s="64">
        <v>8</v>
      </c>
      <c r="I15" s="59"/>
    </row>
    <row r="16" s="37" customFormat="1" ht="16.5" spans="2:9">
      <c r="B16" s="52"/>
      <c r="C16" s="67" t="s">
        <v>22</v>
      </c>
      <c r="D16" s="67"/>
      <c r="E16" s="67"/>
      <c r="F16" s="67"/>
      <c r="G16" s="68">
        <f>SUM(G11:G15)</f>
        <v>25040</v>
      </c>
      <c r="H16" s="69">
        <f>SUM(H11:H15)</f>
        <v>19</v>
      </c>
      <c r="I16" s="59"/>
    </row>
    <row r="17" s="36" customFormat="1" ht="33" customHeight="1" spans="2:9">
      <c r="B17" s="70"/>
      <c r="C17" s="71"/>
      <c r="D17" s="71"/>
      <c r="E17" s="71"/>
      <c r="F17" s="71"/>
      <c r="G17" s="72"/>
      <c r="H17" s="73"/>
      <c r="I17" s="74"/>
    </row>
    <row r="18" s="36" customFormat="1" ht="21" customHeight="1" spans="2:9">
      <c r="B18" s="44" t="s">
        <v>131</v>
      </c>
      <c r="C18" s="44"/>
      <c r="D18" s="44"/>
      <c r="E18" s="44"/>
      <c r="F18" s="44"/>
      <c r="G18" s="44"/>
      <c r="H18" s="44"/>
      <c r="I18" s="44"/>
    </row>
    <row r="19" s="36" customFormat="1" ht="23.25" spans="2:9">
      <c r="B19" s="45"/>
      <c r="C19" s="46" t="s">
        <v>42</v>
      </c>
      <c r="D19" s="47" t="s">
        <v>118</v>
      </c>
      <c r="E19" s="48" t="s">
        <v>119</v>
      </c>
      <c r="F19" s="49" t="s">
        <v>120</v>
      </c>
      <c r="G19" s="50" t="s">
        <v>121</v>
      </c>
      <c r="H19" s="49" t="s">
        <v>122</v>
      </c>
      <c r="I19" s="51" t="s">
        <v>23</v>
      </c>
    </row>
    <row r="20" s="36" customFormat="1" ht="15.75" spans="2:9">
      <c r="B20" s="52">
        <v>1</v>
      </c>
      <c r="C20" s="53"/>
      <c r="D20" s="75" t="s">
        <v>103</v>
      </c>
      <c r="E20" s="55" t="s">
        <v>123</v>
      </c>
      <c r="F20" s="56">
        <v>10</v>
      </c>
      <c r="G20" s="57">
        <v>2460</v>
      </c>
      <c r="H20" s="58">
        <v>10</v>
      </c>
      <c r="I20" s="59">
        <v>11</v>
      </c>
    </row>
    <row r="21" s="36" customFormat="1" ht="15.75" spans="2:9">
      <c r="B21" s="52"/>
      <c r="C21" s="60"/>
      <c r="D21" s="76" t="s">
        <v>87</v>
      </c>
      <c r="E21" s="66" t="s">
        <v>125</v>
      </c>
      <c r="F21" s="62">
        <v>16</v>
      </c>
      <c r="G21" s="63">
        <v>2270</v>
      </c>
      <c r="H21" s="64">
        <v>9</v>
      </c>
      <c r="I21" s="59"/>
    </row>
    <row r="22" s="36" customFormat="1" ht="15.75" spans="2:9">
      <c r="B22" s="52"/>
      <c r="C22" s="60"/>
      <c r="D22" s="76" t="s">
        <v>133</v>
      </c>
      <c r="E22" s="66" t="s">
        <v>126</v>
      </c>
      <c r="F22" s="62">
        <v>35</v>
      </c>
      <c r="G22" s="63">
        <v>3140</v>
      </c>
      <c r="H22" s="64">
        <v>10</v>
      </c>
      <c r="I22" s="59"/>
    </row>
    <row r="23" s="36" customFormat="1" ht="15.75" spans="2:9">
      <c r="B23" s="52"/>
      <c r="C23" s="60"/>
      <c r="D23" s="76" t="s">
        <v>132</v>
      </c>
      <c r="E23" s="61" t="s">
        <v>128</v>
      </c>
      <c r="F23" s="62">
        <v>42</v>
      </c>
      <c r="G23" s="63">
        <v>1480</v>
      </c>
      <c r="H23" s="64">
        <v>12</v>
      </c>
      <c r="I23" s="59"/>
    </row>
    <row r="24" ht="15.75" spans="2:9">
      <c r="B24" s="52"/>
      <c r="C24" s="60"/>
      <c r="D24" s="76" t="s">
        <v>165</v>
      </c>
      <c r="E24" s="66" t="s">
        <v>129</v>
      </c>
      <c r="F24" s="62">
        <v>49</v>
      </c>
      <c r="G24" s="63">
        <v>5370</v>
      </c>
      <c r="H24" s="64">
        <v>6</v>
      </c>
      <c r="I24" s="59"/>
    </row>
    <row r="25" s="37" customFormat="1" ht="16.5" spans="2:9">
      <c r="B25" s="52"/>
      <c r="C25" s="67" t="s">
        <v>22</v>
      </c>
      <c r="D25" s="67"/>
      <c r="E25" s="67"/>
      <c r="F25" s="67"/>
      <c r="G25" s="68">
        <f>SUM(G20:G24)</f>
        <v>14720</v>
      </c>
      <c r="H25" s="69">
        <f>SUM(H20:H24)</f>
        <v>47</v>
      </c>
      <c r="I25" s="59"/>
    </row>
    <row r="26" s="36" customFormat="1" ht="33" customHeight="1" spans="2:9">
      <c r="B26" s="70"/>
      <c r="C26" s="71"/>
      <c r="D26" s="71"/>
      <c r="E26" s="71"/>
      <c r="F26" s="71"/>
      <c r="G26" s="72"/>
      <c r="H26" s="73"/>
      <c r="I26" s="74"/>
    </row>
    <row r="27" s="36" customFormat="1" ht="21" customHeight="1" spans="2:9">
      <c r="B27" s="44" t="s">
        <v>135</v>
      </c>
      <c r="C27" s="44"/>
      <c r="D27" s="44"/>
      <c r="E27" s="44"/>
      <c r="F27" s="44"/>
      <c r="G27" s="44"/>
      <c r="H27" s="44"/>
      <c r="I27" s="44"/>
    </row>
    <row r="28" s="36" customFormat="1" ht="23.25" spans="2:9">
      <c r="B28" s="45" t="s">
        <v>117</v>
      </c>
      <c r="C28" s="46" t="s">
        <v>42</v>
      </c>
      <c r="D28" s="47" t="s">
        <v>118</v>
      </c>
      <c r="E28" s="48" t="s">
        <v>119</v>
      </c>
      <c r="F28" s="49" t="s">
        <v>120</v>
      </c>
      <c r="G28" s="50" t="s">
        <v>121</v>
      </c>
      <c r="H28" s="77" t="s">
        <v>122</v>
      </c>
      <c r="I28" s="51" t="s">
        <v>23</v>
      </c>
    </row>
    <row r="29" s="36" customFormat="1" ht="15.75" spans="2:9">
      <c r="B29" s="52">
        <v>5</v>
      </c>
      <c r="C29" s="53"/>
      <c r="D29" s="78" t="s">
        <v>47</v>
      </c>
      <c r="E29" s="55" t="s">
        <v>123</v>
      </c>
      <c r="F29" s="56">
        <v>6</v>
      </c>
      <c r="G29" s="57">
        <v>3150</v>
      </c>
      <c r="H29" s="58">
        <v>5</v>
      </c>
      <c r="I29" s="59">
        <v>5</v>
      </c>
    </row>
    <row r="30" s="36" customFormat="1" ht="15.75" spans="2:9">
      <c r="B30" s="52"/>
      <c r="C30" s="60"/>
      <c r="D30" s="78" t="s">
        <v>88</v>
      </c>
      <c r="E30" s="66" t="s">
        <v>125</v>
      </c>
      <c r="F30" s="62">
        <v>24</v>
      </c>
      <c r="G30" s="63">
        <v>3400</v>
      </c>
      <c r="H30" s="64">
        <v>5</v>
      </c>
      <c r="I30" s="59"/>
    </row>
    <row r="31" s="36" customFormat="1" ht="15.75" spans="2:9">
      <c r="B31" s="52"/>
      <c r="C31" s="60"/>
      <c r="D31" s="78" t="s">
        <v>77</v>
      </c>
      <c r="E31" s="61" t="s">
        <v>126</v>
      </c>
      <c r="F31" s="62">
        <v>27</v>
      </c>
      <c r="G31" s="63">
        <v>2870</v>
      </c>
      <c r="H31" s="64">
        <v>12</v>
      </c>
      <c r="I31" s="59"/>
    </row>
    <row r="32" s="36" customFormat="1" ht="15.75" spans="2:9">
      <c r="B32" s="52"/>
      <c r="C32" s="60"/>
      <c r="D32" s="78" t="s">
        <v>51</v>
      </c>
      <c r="E32" s="66" t="s">
        <v>128</v>
      </c>
      <c r="F32" s="62">
        <v>41</v>
      </c>
      <c r="G32" s="63">
        <v>5030</v>
      </c>
      <c r="H32" s="64">
        <v>5</v>
      </c>
      <c r="I32" s="59"/>
    </row>
    <row r="33" ht="15.75" spans="2:9">
      <c r="B33" s="52"/>
      <c r="C33" s="60"/>
      <c r="D33" s="78" t="s">
        <v>69</v>
      </c>
      <c r="E33" s="66" t="s">
        <v>129</v>
      </c>
      <c r="F33" s="62">
        <v>57</v>
      </c>
      <c r="G33" s="63">
        <v>6440</v>
      </c>
      <c r="H33" s="64">
        <v>3</v>
      </c>
      <c r="I33" s="59"/>
    </row>
    <row r="34" s="37" customFormat="1" ht="16.5" spans="2:9">
      <c r="B34" s="52"/>
      <c r="C34" s="67" t="s">
        <v>22</v>
      </c>
      <c r="D34" s="67"/>
      <c r="E34" s="67"/>
      <c r="F34" s="67"/>
      <c r="G34" s="68">
        <f>SUM(G29:G33)</f>
        <v>20890</v>
      </c>
      <c r="H34" s="69">
        <f>SUM(H29:H33)</f>
        <v>30</v>
      </c>
      <c r="I34" s="59"/>
    </row>
    <row r="35" ht="25.05" customHeight="1" spans="2:9">
      <c r="B35" s="70"/>
      <c r="C35" s="71"/>
      <c r="D35" s="71"/>
      <c r="E35" s="71"/>
      <c r="F35" s="71"/>
      <c r="G35" s="72"/>
      <c r="H35" s="73"/>
      <c r="I35" s="74"/>
    </row>
    <row r="36" s="36" customFormat="1" ht="21" customHeight="1" spans="2:9">
      <c r="B36" s="79" t="s">
        <v>137</v>
      </c>
      <c r="C36" s="79"/>
      <c r="D36" s="79"/>
      <c r="E36" s="79"/>
      <c r="F36" s="79"/>
      <c r="G36" s="79"/>
      <c r="H36" s="79"/>
      <c r="I36" s="79"/>
    </row>
    <row r="37" s="36" customFormat="1" ht="23.25" spans="2:9">
      <c r="B37" s="45" t="s">
        <v>117</v>
      </c>
      <c r="C37" s="46" t="s">
        <v>42</v>
      </c>
      <c r="D37" s="47" t="s">
        <v>118</v>
      </c>
      <c r="E37" s="48" t="s">
        <v>119</v>
      </c>
      <c r="F37" s="49" t="s">
        <v>120</v>
      </c>
      <c r="G37" s="50" t="s">
        <v>121</v>
      </c>
      <c r="H37" s="77" t="s">
        <v>122</v>
      </c>
      <c r="I37" s="80" t="s">
        <v>23</v>
      </c>
    </row>
    <row r="38" s="36" customFormat="1" ht="15.75" spans="2:9">
      <c r="B38" s="52">
        <v>4</v>
      </c>
      <c r="C38" s="53"/>
      <c r="D38" s="81" t="s">
        <v>76</v>
      </c>
      <c r="E38" s="55" t="s">
        <v>123</v>
      </c>
      <c r="F38" s="56">
        <v>7</v>
      </c>
      <c r="G38" s="57">
        <v>4900</v>
      </c>
      <c r="H38" s="58">
        <v>2</v>
      </c>
      <c r="I38" s="59">
        <v>4</v>
      </c>
    </row>
    <row r="39" s="36" customFormat="1" ht="15.75" spans="2:9">
      <c r="B39" s="52"/>
      <c r="C39" s="60"/>
      <c r="D39" s="54" t="s">
        <v>60</v>
      </c>
      <c r="E39" s="66" t="s">
        <v>125</v>
      </c>
      <c r="F39" s="62">
        <v>15</v>
      </c>
      <c r="G39" s="63">
        <v>3580</v>
      </c>
      <c r="H39" s="64">
        <v>4</v>
      </c>
      <c r="I39" s="59"/>
    </row>
    <row r="40" s="36" customFormat="1" ht="15.75" spans="2:9">
      <c r="B40" s="52"/>
      <c r="C40" s="60"/>
      <c r="D40" s="54" t="s">
        <v>138</v>
      </c>
      <c r="E40" s="66" t="s">
        <v>126</v>
      </c>
      <c r="F40" s="62">
        <v>25</v>
      </c>
      <c r="G40" s="63">
        <v>3930</v>
      </c>
      <c r="H40" s="64">
        <v>9</v>
      </c>
      <c r="I40" s="59"/>
    </row>
    <row r="41" s="36" customFormat="1" ht="15.75" spans="2:9">
      <c r="B41" s="52"/>
      <c r="C41" s="60"/>
      <c r="D41" s="82" t="s">
        <v>101</v>
      </c>
      <c r="E41" s="66" t="s">
        <v>128</v>
      </c>
      <c r="F41" s="62">
        <v>47</v>
      </c>
      <c r="G41" s="63">
        <v>2620</v>
      </c>
      <c r="H41" s="64">
        <v>11</v>
      </c>
      <c r="I41" s="59"/>
    </row>
    <row r="42" ht="15.75" spans="2:9">
      <c r="B42" s="52"/>
      <c r="C42" s="60"/>
      <c r="D42" s="54" t="s">
        <v>66</v>
      </c>
      <c r="E42" s="61" t="s">
        <v>129</v>
      </c>
      <c r="F42" s="62">
        <v>56</v>
      </c>
      <c r="G42" s="63">
        <v>7990</v>
      </c>
      <c r="H42" s="64">
        <v>1</v>
      </c>
      <c r="I42" s="59"/>
    </row>
    <row r="43" s="37" customFormat="1" ht="16.5" spans="2:9">
      <c r="B43" s="52"/>
      <c r="C43" s="67" t="s">
        <v>22</v>
      </c>
      <c r="D43" s="67"/>
      <c r="E43" s="67"/>
      <c r="F43" s="67"/>
      <c r="G43" s="68">
        <f>SUM(G38:G42)</f>
        <v>23020</v>
      </c>
      <c r="H43" s="69">
        <f>SUM(H38:H42)</f>
        <v>27</v>
      </c>
      <c r="I43" s="59"/>
    </row>
    <row r="44" s="37" customFormat="1" ht="26.25" spans="2:9">
      <c r="B44" s="83"/>
      <c r="C44" s="71"/>
      <c r="D44" s="71"/>
      <c r="E44" s="71"/>
      <c r="F44" s="71"/>
      <c r="G44" s="84"/>
      <c r="H44" s="73"/>
      <c r="I44" s="83"/>
    </row>
    <row r="45" s="37" customFormat="1" ht="27" spans="2:9">
      <c r="B45" s="83"/>
      <c r="C45" s="71"/>
      <c r="D45" s="71"/>
      <c r="E45" s="71"/>
      <c r="F45" s="71"/>
      <c r="G45" s="84"/>
      <c r="H45" s="73"/>
      <c r="I45" s="83"/>
    </row>
    <row r="46" ht="21" customHeight="1" spans="2:9">
      <c r="B46" s="85" t="s">
        <v>139</v>
      </c>
      <c r="C46" s="85"/>
      <c r="D46" s="85"/>
      <c r="E46" s="85"/>
      <c r="F46" s="85"/>
      <c r="G46" s="85"/>
      <c r="H46" s="85"/>
      <c r="I46" s="85"/>
    </row>
    <row r="47" s="36" customFormat="1" ht="23.1" customHeight="1" spans="2:9">
      <c r="B47" s="45" t="s">
        <v>117</v>
      </c>
      <c r="C47" s="46" t="s">
        <v>42</v>
      </c>
      <c r="D47" s="47" t="s">
        <v>118</v>
      </c>
      <c r="E47" s="48" t="s">
        <v>119</v>
      </c>
      <c r="F47" s="49" t="s">
        <v>120</v>
      </c>
      <c r="G47" s="50" t="s">
        <v>121</v>
      </c>
      <c r="H47" s="77" t="s">
        <v>122</v>
      </c>
      <c r="I47" s="51" t="s">
        <v>23</v>
      </c>
    </row>
    <row r="48" s="36" customFormat="1" ht="15.75" spans="2:9">
      <c r="B48" s="52">
        <v>10</v>
      </c>
      <c r="C48" s="75"/>
      <c r="D48" s="86" t="s">
        <v>56</v>
      </c>
      <c r="E48" s="55" t="s">
        <v>123</v>
      </c>
      <c r="F48" s="56">
        <v>8</v>
      </c>
      <c r="G48" s="57">
        <v>2740</v>
      </c>
      <c r="H48" s="58">
        <v>9</v>
      </c>
      <c r="I48" s="59">
        <v>8</v>
      </c>
    </row>
    <row r="49" s="36" customFormat="1" ht="15.75" spans="2:11">
      <c r="B49" s="52"/>
      <c r="C49" s="76"/>
      <c r="D49" s="86" t="s">
        <v>93</v>
      </c>
      <c r="E49" s="66" t="s">
        <v>125</v>
      </c>
      <c r="F49" s="62">
        <v>23</v>
      </c>
      <c r="G49" s="63">
        <v>3020</v>
      </c>
      <c r="H49" s="64">
        <v>8</v>
      </c>
      <c r="I49" s="59"/>
    </row>
    <row r="50" s="36" customFormat="1" ht="15.75" spans="2:11">
      <c r="B50" s="52"/>
      <c r="C50" s="76"/>
      <c r="D50" s="86" t="s">
        <v>97</v>
      </c>
      <c r="E50" s="66" t="s">
        <v>126</v>
      </c>
      <c r="F50" s="62">
        <v>30</v>
      </c>
      <c r="G50" s="63">
        <v>6010</v>
      </c>
      <c r="H50" s="64">
        <v>3</v>
      </c>
      <c r="I50" s="59"/>
    </row>
    <row r="51" s="36" customFormat="1" ht="15.75" spans="2:11">
      <c r="B51" s="52"/>
      <c r="C51" s="76"/>
      <c r="D51" s="86" t="s">
        <v>89</v>
      </c>
      <c r="E51" s="66" t="s">
        <v>128</v>
      </c>
      <c r="F51" s="87">
        <v>37</v>
      </c>
      <c r="G51" s="63">
        <v>5140</v>
      </c>
      <c r="H51" s="64">
        <v>4</v>
      </c>
      <c r="I51" s="59"/>
    </row>
    <row r="52" s="36" customFormat="1" ht="15.75" spans="2:11">
      <c r="B52" s="52"/>
      <c r="C52" s="76"/>
      <c r="D52" s="86" t="s">
        <v>107</v>
      </c>
      <c r="E52" s="61" t="s">
        <v>129</v>
      </c>
      <c r="F52" s="62">
        <v>55</v>
      </c>
      <c r="G52" s="63">
        <v>4710</v>
      </c>
      <c r="H52" s="64">
        <v>11</v>
      </c>
      <c r="I52" s="59"/>
    </row>
    <row r="53" ht="15.75" spans="2:11">
      <c r="B53" s="52"/>
      <c r="C53" s="88" t="s">
        <v>22</v>
      </c>
      <c r="D53" s="88"/>
      <c r="E53" s="88"/>
      <c r="F53" s="88"/>
      <c r="G53" s="68">
        <f>SUM(G48:G52)</f>
        <v>21620</v>
      </c>
      <c r="H53" s="69">
        <f>SUM(H48:H52)</f>
        <v>35</v>
      </c>
      <c r="I53" s="59"/>
    </row>
    <row r="54" s="36" customFormat="1" ht="30" customHeight="1" spans="2:11">
      <c r="B54" s="70"/>
      <c r="C54" s="89"/>
      <c r="D54" s="89"/>
      <c r="E54" s="89"/>
      <c r="F54" s="89"/>
      <c r="G54" s="90"/>
      <c r="H54" s="91"/>
      <c r="I54" s="92"/>
    </row>
    <row r="55" s="36" customFormat="1" ht="21" customHeight="1" spans="2:11">
      <c r="B55" s="44" t="s">
        <v>142</v>
      </c>
      <c r="C55" s="44"/>
      <c r="D55" s="44"/>
      <c r="E55" s="44"/>
      <c r="F55" s="44"/>
      <c r="G55" s="44"/>
      <c r="H55" s="44"/>
      <c r="I55" s="44"/>
    </row>
    <row r="56" s="36" customFormat="1" ht="23.25" spans="2:11">
      <c r="B56" s="45" t="s">
        <v>117</v>
      </c>
      <c r="C56" s="46" t="s">
        <v>42</v>
      </c>
      <c r="D56" s="47" t="s">
        <v>118</v>
      </c>
      <c r="E56" s="48" t="s">
        <v>119</v>
      </c>
      <c r="F56" s="49" t="s">
        <v>120</v>
      </c>
      <c r="G56" s="50" t="s">
        <v>121</v>
      </c>
      <c r="H56" s="77" t="s">
        <v>122</v>
      </c>
      <c r="I56" s="51" t="s">
        <v>23</v>
      </c>
    </row>
    <row r="57" s="36" customFormat="1" ht="15.75" spans="2:11">
      <c r="B57" s="52">
        <v>6</v>
      </c>
      <c r="C57" s="53"/>
      <c r="D57" s="76" t="s">
        <v>104</v>
      </c>
      <c r="E57" s="55" t="s">
        <v>123</v>
      </c>
      <c r="F57" s="56">
        <v>4</v>
      </c>
      <c r="G57" s="57">
        <v>2810</v>
      </c>
      <c r="H57" s="58">
        <v>7</v>
      </c>
      <c r="I57" s="59">
        <v>10</v>
      </c>
    </row>
    <row r="58" s="36" customFormat="1" ht="15.75" spans="2:11">
      <c r="B58" s="52"/>
      <c r="C58" s="60"/>
      <c r="D58" s="75" t="s">
        <v>108</v>
      </c>
      <c r="E58" s="61" t="s">
        <v>125</v>
      </c>
      <c r="F58" s="62">
        <v>22</v>
      </c>
      <c r="G58" s="63">
        <v>1980</v>
      </c>
      <c r="H58" s="64">
        <v>10</v>
      </c>
      <c r="I58" s="59"/>
    </row>
    <row r="59" s="36" customFormat="1" ht="15.75" spans="2:11">
      <c r="B59" s="52"/>
      <c r="C59" s="60"/>
      <c r="D59" s="76" t="s">
        <v>48</v>
      </c>
      <c r="E59" s="66" t="s">
        <v>126</v>
      </c>
      <c r="F59" s="87">
        <v>36</v>
      </c>
      <c r="G59" s="63">
        <v>6520</v>
      </c>
      <c r="H59" s="64">
        <v>2</v>
      </c>
      <c r="I59" s="59"/>
    </row>
    <row r="60" ht="16.5" spans="2:11">
      <c r="B60" s="52"/>
      <c r="C60" s="60"/>
      <c r="D60" s="76" t="s">
        <v>59</v>
      </c>
      <c r="E60" s="66" t="s">
        <v>128</v>
      </c>
      <c r="F60" s="62">
        <v>39</v>
      </c>
      <c r="G60" s="63">
        <v>3780</v>
      </c>
      <c r="H60" s="64">
        <v>8</v>
      </c>
      <c r="I60" s="59"/>
      <c r="K60" s="93"/>
    </row>
    <row r="61" ht="16.5" spans="2:11">
      <c r="B61" s="52"/>
      <c r="C61" s="60"/>
      <c r="D61" s="76" t="s">
        <v>143</v>
      </c>
      <c r="E61" s="66" t="s">
        <v>129</v>
      </c>
      <c r="F61" s="62">
        <v>53</v>
      </c>
      <c r="G61" s="63">
        <v>3560</v>
      </c>
      <c r="H61" s="64">
        <v>12</v>
      </c>
      <c r="I61" s="59"/>
      <c r="K61" s="93"/>
    </row>
    <row r="62" ht="16.5" spans="2:11">
      <c r="B62" s="52"/>
      <c r="C62" s="67" t="s">
        <v>22</v>
      </c>
      <c r="D62" s="67"/>
      <c r="E62" s="67"/>
      <c r="F62" s="67"/>
      <c r="G62" s="68">
        <f>SUM(G57:G61)</f>
        <v>18650</v>
      </c>
      <c r="H62" s="69">
        <f>SUM(H57:H61)</f>
        <v>39</v>
      </c>
      <c r="I62" s="59"/>
      <c r="K62" s="93"/>
    </row>
    <row r="63" s="37" customFormat="1" ht="25.05" customHeight="1" spans="2:11">
      <c r="B63" s="83"/>
      <c r="C63" s="71"/>
      <c r="D63" s="71"/>
      <c r="E63" s="71"/>
      <c r="F63" s="71"/>
      <c r="G63" s="84"/>
      <c r="H63" s="73"/>
      <c r="I63" s="83"/>
    </row>
    <row r="64" ht="21" customHeight="1" spans="2:11">
      <c r="B64" s="44" t="s">
        <v>144</v>
      </c>
      <c r="C64" s="44"/>
      <c r="D64" s="44"/>
      <c r="E64" s="44"/>
      <c r="F64" s="44"/>
      <c r="G64" s="44"/>
      <c r="H64" s="44"/>
      <c r="I64" s="44"/>
    </row>
    <row r="65" s="36" customFormat="1" ht="23.25" spans="2:9">
      <c r="B65" s="45" t="s">
        <v>117</v>
      </c>
      <c r="C65" s="46" t="s">
        <v>42</v>
      </c>
      <c r="D65" s="47" t="s">
        <v>118</v>
      </c>
      <c r="E65" s="48" t="s">
        <v>119</v>
      </c>
      <c r="F65" s="49" t="s">
        <v>120</v>
      </c>
      <c r="G65" s="50" t="s">
        <v>121</v>
      </c>
      <c r="H65" s="77" t="s">
        <v>122</v>
      </c>
      <c r="I65" s="51" t="s">
        <v>23</v>
      </c>
    </row>
    <row r="66" s="36" customFormat="1" ht="15.75" spans="2:9">
      <c r="B66" s="52">
        <v>11</v>
      </c>
      <c r="C66" s="53"/>
      <c r="D66" s="54" t="s">
        <v>54</v>
      </c>
      <c r="E66" s="55" t="s">
        <v>123</v>
      </c>
      <c r="F66" s="56">
        <v>3</v>
      </c>
      <c r="G66" s="57">
        <v>4180</v>
      </c>
      <c r="H66" s="58">
        <v>3</v>
      </c>
      <c r="I66" s="59">
        <v>1</v>
      </c>
    </row>
    <row r="67" s="36" customFormat="1" ht="15.75" spans="2:9">
      <c r="B67" s="52"/>
      <c r="C67" s="60"/>
      <c r="D67" s="54" t="s">
        <v>53</v>
      </c>
      <c r="E67" s="61" t="s">
        <v>125</v>
      </c>
      <c r="F67" s="62">
        <v>17</v>
      </c>
      <c r="G67" s="63">
        <v>4000</v>
      </c>
      <c r="H67" s="64">
        <v>2</v>
      </c>
      <c r="I67" s="59"/>
    </row>
    <row r="68" s="36" customFormat="1" ht="15.75" spans="2:9">
      <c r="B68" s="52"/>
      <c r="C68" s="60"/>
      <c r="D68" s="65" t="s">
        <v>52</v>
      </c>
      <c r="E68" s="66" t="s">
        <v>126</v>
      </c>
      <c r="F68" s="62">
        <v>31</v>
      </c>
      <c r="G68" s="63">
        <v>5610</v>
      </c>
      <c r="H68" s="64">
        <v>5</v>
      </c>
      <c r="I68" s="59"/>
    </row>
    <row r="69" s="36" customFormat="1" ht="15.75" spans="2:9">
      <c r="B69" s="52"/>
      <c r="C69" s="60"/>
      <c r="D69" s="54" t="s">
        <v>46</v>
      </c>
      <c r="E69" s="66" t="s">
        <v>128</v>
      </c>
      <c r="F69" s="62">
        <v>48</v>
      </c>
      <c r="G69" s="63">
        <v>7760</v>
      </c>
      <c r="H69" s="64">
        <v>2</v>
      </c>
      <c r="I69" s="59"/>
    </row>
    <row r="70" s="36" customFormat="1" ht="15.75" spans="2:9">
      <c r="B70" s="52"/>
      <c r="C70" s="60"/>
      <c r="D70" s="54" t="s">
        <v>71</v>
      </c>
      <c r="E70" s="66" t="s">
        <v>129</v>
      </c>
      <c r="F70" s="62">
        <v>54</v>
      </c>
      <c r="G70" s="63">
        <v>5170</v>
      </c>
      <c r="H70" s="64">
        <v>7</v>
      </c>
      <c r="I70" s="59"/>
    </row>
    <row r="71" ht="15.75" spans="2:9">
      <c r="B71" s="52"/>
      <c r="C71" s="67" t="s">
        <v>22</v>
      </c>
      <c r="D71" s="67"/>
      <c r="E71" s="67"/>
      <c r="F71" s="67"/>
      <c r="G71" s="68">
        <f>SUM(G66:G70)</f>
        <v>26720</v>
      </c>
      <c r="H71" s="69">
        <f>SUM(H66:H70)</f>
        <v>19</v>
      </c>
      <c r="I71" s="59"/>
    </row>
    <row r="72" s="37" customFormat="1" ht="25.05" customHeight="1" spans="2:9">
      <c r="B72" s="70"/>
      <c r="C72" s="71"/>
      <c r="D72" s="71"/>
      <c r="E72" s="71"/>
      <c r="F72" s="71"/>
      <c r="G72" s="72"/>
      <c r="H72" s="73"/>
      <c r="I72" s="74"/>
    </row>
    <row r="73" ht="21" customHeight="1" spans="2:9">
      <c r="B73" s="85" t="s">
        <v>147</v>
      </c>
      <c r="C73" s="85"/>
      <c r="D73" s="85"/>
      <c r="E73" s="85"/>
      <c r="F73" s="85"/>
      <c r="G73" s="85"/>
      <c r="H73" s="85"/>
      <c r="I73" s="85"/>
    </row>
    <row r="74" s="36" customFormat="1" ht="23.25" spans="2:9">
      <c r="B74" s="45" t="s">
        <v>117</v>
      </c>
      <c r="C74" s="46" t="s">
        <v>42</v>
      </c>
      <c r="D74" s="47" t="s">
        <v>118</v>
      </c>
      <c r="E74" s="48" t="s">
        <v>119</v>
      </c>
      <c r="F74" s="49" t="s">
        <v>120</v>
      </c>
      <c r="G74" s="50" t="s">
        <v>121</v>
      </c>
      <c r="H74" s="77" t="s">
        <v>122</v>
      </c>
      <c r="I74" s="51" t="s">
        <v>23</v>
      </c>
    </row>
    <row r="75" s="36" customFormat="1" ht="15.75" spans="2:9">
      <c r="B75" s="52">
        <v>12</v>
      </c>
      <c r="C75" s="53"/>
      <c r="D75" s="54" t="s">
        <v>68</v>
      </c>
      <c r="E75" s="55" t="s">
        <v>123</v>
      </c>
      <c r="F75" s="56">
        <v>11</v>
      </c>
      <c r="G75" s="57">
        <v>2770</v>
      </c>
      <c r="H75" s="58">
        <v>8</v>
      </c>
      <c r="I75" s="59">
        <v>12</v>
      </c>
    </row>
    <row r="76" s="36" customFormat="1" ht="15.75" spans="2:9">
      <c r="B76" s="52"/>
      <c r="C76" s="60"/>
      <c r="D76" s="75" t="s">
        <v>81</v>
      </c>
      <c r="E76" s="61" t="s">
        <v>125</v>
      </c>
      <c r="F76" s="62">
        <v>18</v>
      </c>
      <c r="G76" s="63">
        <v>1910</v>
      </c>
      <c r="H76" s="64">
        <v>11</v>
      </c>
      <c r="I76" s="59"/>
    </row>
    <row r="77" s="36" customFormat="1" ht="15.75" spans="2:9">
      <c r="B77" s="52"/>
      <c r="C77" s="60"/>
      <c r="D77" s="76" t="s">
        <v>84</v>
      </c>
      <c r="E77" s="66" t="s">
        <v>126</v>
      </c>
      <c r="F77" s="62">
        <v>28</v>
      </c>
      <c r="G77" s="63">
        <v>2970</v>
      </c>
      <c r="H77" s="64">
        <v>11</v>
      </c>
      <c r="I77" s="59"/>
    </row>
    <row r="78" s="36" customFormat="1" ht="15.75" spans="2:9">
      <c r="B78" s="52"/>
      <c r="C78" s="60"/>
      <c r="D78" s="76" t="s">
        <v>92</v>
      </c>
      <c r="E78" s="66" t="s">
        <v>128</v>
      </c>
      <c r="F78" s="62">
        <v>45</v>
      </c>
      <c r="G78" s="63">
        <v>3110</v>
      </c>
      <c r="H78" s="64">
        <v>10</v>
      </c>
      <c r="I78" s="59"/>
    </row>
    <row r="79" s="36" customFormat="1" ht="15.75" spans="2:9">
      <c r="B79" s="52"/>
      <c r="C79" s="60"/>
      <c r="D79" s="54" t="s">
        <v>95</v>
      </c>
      <c r="E79" s="66" t="s">
        <v>129</v>
      </c>
      <c r="F79" s="62">
        <v>50</v>
      </c>
      <c r="G79" s="63">
        <v>4910</v>
      </c>
      <c r="H79" s="64">
        <v>10</v>
      </c>
      <c r="I79" s="59"/>
    </row>
    <row r="80" ht="15.75" spans="2:9">
      <c r="B80" s="52"/>
      <c r="C80" s="67" t="s">
        <v>22</v>
      </c>
      <c r="D80" s="67"/>
      <c r="E80" s="67"/>
      <c r="F80" s="67"/>
      <c r="G80" s="68">
        <f>SUM(G75:G79)</f>
        <v>15670</v>
      </c>
      <c r="H80" s="69">
        <f>SUM(H75:H79)</f>
        <v>50</v>
      </c>
      <c r="I80" s="59"/>
    </row>
    <row r="81" s="37" customFormat="1" ht="21" spans="2:9">
      <c r="B81" s="70"/>
      <c r="C81" s="71"/>
      <c r="D81" s="71"/>
      <c r="E81" s="71"/>
      <c r="F81" s="71"/>
      <c r="G81" s="72"/>
      <c r="H81" s="73"/>
      <c r="I81" s="74"/>
    </row>
    <row r="82" ht="21" customHeight="1" spans="2:9">
      <c r="B82" s="44" t="s">
        <v>148</v>
      </c>
      <c r="C82" s="44"/>
      <c r="D82" s="44"/>
      <c r="E82" s="44"/>
      <c r="F82" s="44"/>
      <c r="G82" s="44"/>
      <c r="H82" s="44"/>
      <c r="I82" s="44"/>
    </row>
    <row r="83" s="36" customFormat="1" ht="23.25" spans="2:9">
      <c r="B83" s="45" t="s">
        <v>117</v>
      </c>
      <c r="C83" s="46" t="s">
        <v>42</v>
      </c>
      <c r="D83" s="47" t="s">
        <v>118</v>
      </c>
      <c r="E83" s="48" t="s">
        <v>119</v>
      </c>
      <c r="F83" s="49" t="s">
        <v>120</v>
      </c>
      <c r="G83" s="50" t="s">
        <v>121</v>
      </c>
      <c r="H83" s="77" t="s">
        <v>122</v>
      </c>
      <c r="I83" s="51" t="s">
        <v>23</v>
      </c>
    </row>
    <row r="84" s="36" customFormat="1" ht="15.75" spans="2:9">
      <c r="B84" s="52">
        <v>9</v>
      </c>
      <c r="C84" s="53"/>
      <c r="D84" s="54" t="s">
        <v>100</v>
      </c>
      <c r="E84" s="55" t="s">
        <v>123</v>
      </c>
      <c r="F84" s="56">
        <v>9</v>
      </c>
      <c r="G84" s="57">
        <v>330</v>
      </c>
      <c r="H84" s="58">
        <v>12</v>
      </c>
      <c r="I84" s="59">
        <v>6</v>
      </c>
    </row>
    <row r="85" s="36" customFormat="1" ht="15.75" spans="2:9">
      <c r="B85" s="52"/>
      <c r="C85" s="60"/>
      <c r="D85" s="54" t="s">
        <v>63</v>
      </c>
      <c r="E85" s="66" t="s">
        <v>125</v>
      </c>
      <c r="F85" s="62">
        <v>14</v>
      </c>
      <c r="G85" s="63">
        <v>1440</v>
      </c>
      <c r="H85" s="64">
        <v>12</v>
      </c>
      <c r="I85" s="59"/>
    </row>
    <row r="86" s="36" customFormat="1" ht="15.75" spans="2:9">
      <c r="B86" s="52"/>
      <c r="C86" s="60"/>
      <c r="D86" s="65" t="s">
        <v>50</v>
      </c>
      <c r="E86" s="66" t="s">
        <v>126</v>
      </c>
      <c r="F86" s="62">
        <v>29</v>
      </c>
      <c r="G86" s="63">
        <v>5920</v>
      </c>
      <c r="H86" s="64">
        <v>4</v>
      </c>
      <c r="I86" s="59"/>
    </row>
    <row r="87" s="36" customFormat="1" ht="15.75" spans="2:9">
      <c r="B87" s="52"/>
      <c r="C87" s="60"/>
      <c r="D87" s="54" t="s">
        <v>67</v>
      </c>
      <c r="E87" s="61" t="s">
        <v>128</v>
      </c>
      <c r="F87" s="62">
        <v>40</v>
      </c>
      <c r="G87" s="63">
        <v>8410</v>
      </c>
      <c r="H87" s="64">
        <v>1</v>
      </c>
      <c r="I87" s="59"/>
    </row>
    <row r="88" s="36" customFormat="1" ht="15.75" spans="2:9">
      <c r="B88" s="52"/>
      <c r="C88" s="60"/>
      <c r="D88" s="54" t="s">
        <v>55</v>
      </c>
      <c r="E88" s="66" t="s">
        <v>129</v>
      </c>
      <c r="F88" s="87">
        <v>60</v>
      </c>
      <c r="G88" s="63">
        <v>7790</v>
      </c>
      <c r="H88" s="64">
        <v>2</v>
      </c>
      <c r="I88" s="59"/>
    </row>
    <row r="89" ht="15.75" spans="2:9">
      <c r="B89" s="52"/>
      <c r="C89" s="67" t="s">
        <v>22</v>
      </c>
      <c r="D89" s="67"/>
      <c r="E89" s="67"/>
      <c r="F89" s="67"/>
      <c r="G89" s="68">
        <f>SUM(G84:G88)</f>
        <v>23890</v>
      </c>
      <c r="H89" s="69">
        <f>SUM(H84:H88)</f>
        <v>31</v>
      </c>
      <c r="I89" s="59"/>
    </row>
    <row r="90" ht="26.25" spans="2:9">
      <c r="B90" s="83"/>
      <c r="C90" s="71"/>
      <c r="D90" s="71"/>
      <c r="E90" s="71"/>
      <c r="F90" s="71"/>
      <c r="G90" s="84"/>
      <c r="H90" s="73"/>
      <c r="I90" s="83"/>
    </row>
    <row r="91" s="37" customFormat="1" ht="27" customHeight="1" spans="2:9">
      <c r="B91" s="94"/>
      <c r="C91" s="95"/>
      <c r="D91" s="71"/>
      <c r="E91" s="71"/>
      <c r="F91" s="95"/>
      <c r="G91" s="96"/>
      <c r="H91" s="73"/>
      <c r="I91" s="74"/>
    </row>
    <row r="92" ht="21" customHeight="1" spans="2:9">
      <c r="B92" s="85" t="s">
        <v>149</v>
      </c>
      <c r="C92" s="85"/>
      <c r="D92" s="85"/>
      <c r="E92" s="85"/>
      <c r="F92" s="85"/>
      <c r="G92" s="85"/>
      <c r="H92" s="85"/>
      <c r="I92" s="85"/>
    </row>
    <row r="93" s="36" customFormat="1" ht="23.25" spans="2:9">
      <c r="B93" s="45" t="s">
        <v>117</v>
      </c>
      <c r="C93" s="46" t="s">
        <v>42</v>
      </c>
      <c r="D93" s="47" t="s">
        <v>118</v>
      </c>
      <c r="E93" s="48" t="s">
        <v>119</v>
      </c>
      <c r="F93" s="49" t="s">
        <v>120</v>
      </c>
      <c r="G93" s="50" t="s">
        <v>121</v>
      </c>
      <c r="H93" s="77" t="s">
        <v>122</v>
      </c>
      <c r="I93" s="51" t="s">
        <v>23</v>
      </c>
    </row>
    <row r="94" s="36" customFormat="1" ht="15.75" spans="2:9">
      <c r="B94" s="52">
        <v>2</v>
      </c>
      <c r="C94" s="53"/>
      <c r="D94" s="76" t="s">
        <v>65</v>
      </c>
      <c r="E94" s="55" t="s">
        <v>123</v>
      </c>
      <c r="F94" s="56">
        <v>2</v>
      </c>
      <c r="G94" s="57">
        <v>3470</v>
      </c>
      <c r="H94" s="58">
        <v>4</v>
      </c>
      <c r="I94" s="59">
        <v>3</v>
      </c>
    </row>
    <row r="95" s="36" customFormat="1" ht="15.75" spans="2:9">
      <c r="B95" s="52"/>
      <c r="C95" s="60"/>
      <c r="D95" s="76" t="s">
        <v>64</v>
      </c>
      <c r="E95" s="66" t="s">
        <v>125</v>
      </c>
      <c r="F95" s="62">
        <v>19</v>
      </c>
      <c r="G95" s="63">
        <v>3810</v>
      </c>
      <c r="H95" s="64">
        <v>3</v>
      </c>
      <c r="I95" s="59"/>
    </row>
    <row r="96" s="36" customFormat="1" ht="15.75" spans="2:9">
      <c r="B96" s="52"/>
      <c r="C96" s="60"/>
      <c r="D96" s="76" t="s">
        <v>58</v>
      </c>
      <c r="E96" s="61" t="s">
        <v>126</v>
      </c>
      <c r="F96" s="62">
        <v>33</v>
      </c>
      <c r="G96" s="63">
        <v>4150</v>
      </c>
      <c r="H96" s="64">
        <v>8</v>
      </c>
      <c r="I96" s="59"/>
    </row>
    <row r="97" s="36" customFormat="1" ht="15.75" spans="2:9">
      <c r="B97" s="52"/>
      <c r="C97" s="60"/>
      <c r="D97" s="75" t="s">
        <v>85</v>
      </c>
      <c r="E97" s="66" t="s">
        <v>128</v>
      </c>
      <c r="F97" s="62">
        <v>38</v>
      </c>
      <c r="G97" s="63">
        <v>4210</v>
      </c>
      <c r="H97" s="64">
        <v>6</v>
      </c>
      <c r="I97" s="59"/>
    </row>
    <row r="98" s="36" customFormat="1" ht="15.75" spans="2:9">
      <c r="B98" s="52"/>
      <c r="C98" s="60"/>
      <c r="D98" s="76" t="s">
        <v>72</v>
      </c>
      <c r="E98" s="66" t="s">
        <v>129</v>
      </c>
      <c r="F98" s="62">
        <v>52</v>
      </c>
      <c r="G98" s="63">
        <v>6320</v>
      </c>
      <c r="H98" s="64">
        <v>4</v>
      </c>
      <c r="I98" s="59"/>
    </row>
    <row r="99" ht="15.75" spans="2:9">
      <c r="B99" s="52"/>
      <c r="C99" s="67" t="s">
        <v>22</v>
      </c>
      <c r="D99" s="67"/>
      <c r="E99" s="67"/>
      <c r="F99" s="67"/>
      <c r="G99" s="68">
        <f>SUM(G94:G98)</f>
        <v>21960</v>
      </c>
      <c r="H99" s="69">
        <f>SUM(H94:H98)</f>
        <v>25</v>
      </c>
      <c r="I99" s="59"/>
    </row>
    <row r="100" s="37" customFormat="1" ht="24.9" customHeight="1" spans="2:9">
      <c r="B100" s="70"/>
      <c r="C100" s="71"/>
      <c r="D100" s="71"/>
      <c r="E100" s="71"/>
      <c r="F100" s="71"/>
      <c r="G100" s="72"/>
      <c r="H100" s="73"/>
      <c r="I100" s="74"/>
    </row>
    <row r="101" ht="21" customHeight="1" spans="2:9">
      <c r="B101" s="44" t="s">
        <v>150</v>
      </c>
      <c r="C101" s="44"/>
      <c r="D101" s="44"/>
      <c r="E101" s="44"/>
      <c r="F101" s="44"/>
      <c r="G101" s="44"/>
      <c r="H101" s="44"/>
      <c r="I101" s="44"/>
    </row>
    <row r="102" ht="23.1" customHeight="1" spans="2:9">
      <c r="B102" s="45" t="s">
        <v>117</v>
      </c>
      <c r="C102" s="46" t="s">
        <v>42</v>
      </c>
      <c r="D102" s="47" t="s">
        <v>118</v>
      </c>
      <c r="E102" s="48" t="s">
        <v>119</v>
      </c>
      <c r="F102" s="49" t="s">
        <v>120</v>
      </c>
      <c r="G102" s="50" t="s">
        <v>121</v>
      </c>
      <c r="H102" s="77" t="s">
        <v>122</v>
      </c>
      <c r="I102" s="51" t="s">
        <v>23</v>
      </c>
    </row>
    <row r="103" s="37" customFormat="1" ht="16.5" spans="2:9">
      <c r="B103" s="52">
        <v>8</v>
      </c>
      <c r="C103" s="53"/>
      <c r="D103" s="76" t="s">
        <v>86</v>
      </c>
      <c r="E103" s="97" t="s">
        <v>123</v>
      </c>
      <c r="F103" s="98">
        <v>1</v>
      </c>
      <c r="G103" s="57">
        <v>5840</v>
      </c>
      <c r="H103" s="58">
        <v>1</v>
      </c>
      <c r="I103" s="59">
        <v>7</v>
      </c>
    </row>
    <row r="104" ht="15.75" spans="2:9">
      <c r="B104" s="52"/>
      <c r="C104" s="60"/>
      <c r="D104" s="76" t="s">
        <v>99</v>
      </c>
      <c r="E104" s="66" t="s">
        <v>125</v>
      </c>
      <c r="F104" s="62">
        <v>21</v>
      </c>
      <c r="G104" s="63">
        <v>3060</v>
      </c>
      <c r="H104" s="64">
        <v>7</v>
      </c>
      <c r="I104" s="59"/>
    </row>
    <row r="105" s="36" customFormat="1" ht="15.75" spans="2:9">
      <c r="B105" s="52"/>
      <c r="C105" s="60"/>
      <c r="D105" s="76" t="s">
        <v>151</v>
      </c>
      <c r="E105" s="66" t="s">
        <v>126</v>
      </c>
      <c r="F105" s="62">
        <v>34</v>
      </c>
      <c r="G105" s="63">
        <v>5140</v>
      </c>
      <c r="H105" s="64">
        <v>7</v>
      </c>
      <c r="I105" s="59"/>
    </row>
    <row r="106" s="36" customFormat="1" ht="15.75" spans="2:9">
      <c r="B106" s="52"/>
      <c r="C106" s="60"/>
      <c r="D106" s="75" t="s">
        <v>79</v>
      </c>
      <c r="E106" s="66" t="s">
        <v>128</v>
      </c>
      <c r="F106" s="62">
        <v>44</v>
      </c>
      <c r="G106" s="63">
        <v>3540</v>
      </c>
      <c r="H106" s="64">
        <v>9</v>
      </c>
      <c r="I106" s="59"/>
    </row>
    <row r="107" s="36" customFormat="1" ht="15.75" spans="2:9">
      <c r="B107" s="52"/>
      <c r="C107" s="60"/>
      <c r="D107" s="76" t="s">
        <v>105</v>
      </c>
      <c r="E107" s="66" t="s">
        <v>129</v>
      </c>
      <c r="F107" s="62">
        <v>51</v>
      </c>
      <c r="G107" s="63">
        <v>5020</v>
      </c>
      <c r="H107" s="64">
        <v>9</v>
      </c>
      <c r="I107" s="59"/>
    </row>
    <row r="108" s="36" customFormat="1" ht="13.5" spans="2:9">
      <c r="B108" s="52"/>
      <c r="C108" s="67" t="s">
        <v>22</v>
      </c>
      <c r="D108" s="67"/>
      <c r="E108" s="67"/>
      <c r="F108" s="67"/>
      <c r="G108" s="68">
        <f>SUM(G103:G107)</f>
        <v>22600</v>
      </c>
      <c r="H108" s="69">
        <f>SUM(H103:H107)</f>
        <v>33</v>
      </c>
      <c r="I108" s="59"/>
    </row>
    <row r="109" s="36" customFormat="1" ht="26.1" customHeight="1" spans="2:9">
      <c r="B109" s="70"/>
      <c r="C109" s="71"/>
      <c r="D109" s="71"/>
      <c r="E109" s="71"/>
      <c r="F109" s="71"/>
      <c r="G109" s="72"/>
      <c r="H109" s="73"/>
      <c r="I109" s="74"/>
    </row>
    <row r="110" s="36" customFormat="1" ht="21" customHeight="1" spans="2:9">
      <c r="B110" s="44" t="s">
        <v>152</v>
      </c>
      <c r="C110" s="44"/>
      <c r="D110" s="44"/>
      <c r="E110" s="44"/>
      <c r="F110" s="44"/>
      <c r="G110" s="44"/>
      <c r="H110" s="44"/>
      <c r="I110" s="44"/>
    </row>
    <row r="111" ht="23.1" customHeight="1" spans="2:9">
      <c r="B111" s="45" t="s">
        <v>117</v>
      </c>
      <c r="C111" s="46" t="s">
        <v>42</v>
      </c>
      <c r="D111" s="47" t="s">
        <v>118</v>
      </c>
      <c r="E111" s="48" t="s">
        <v>119</v>
      </c>
      <c r="F111" s="49" t="s">
        <v>120</v>
      </c>
      <c r="G111" s="50" t="s">
        <v>121</v>
      </c>
      <c r="H111" s="77" t="s">
        <v>122</v>
      </c>
      <c r="I111" s="51" t="s">
        <v>23</v>
      </c>
    </row>
    <row r="112" s="37" customFormat="1" ht="16.5" spans="2:9">
      <c r="B112" s="52">
        <v>7</v>
      </c>
      <c r="C112" s="53"/>
      <c r="D112" s="75" t="s">
        <v>74</v>
      </c>
      <c r="E112" s="55" t="s">
        <v>123</v>
      </c>
      <c r="F112" s="56">
        <v>5</v>
      </c>
      <c r="G112" s="57">
        <v>2350</v>
      </c>
      <c r="H112" s="58">
        <v>11</v>
      </c>
      <c r="I112" s="59">
        <v>9</v>
      </c>
    </row>
    <row r="113" ht="15.75" spans="2:9">
      <c r="B113" s="52"/>
      <c r="C113" s="60"/>
      <c r="D113" s="76" t="s">
        <v>75</v>
      </c>
      <c r="E113" s="66" t="s">
        <v>125</v>
      </c>
      <c r="F113" s="62">
        <v>13</v>
      </c>
      <c r="G113" s="63">
        <v>3180</v>
      </c>
      <c r="H113" s="64">
        <v>6</v>
      </c>
      <c r="I113" s="59"/>
    </row>
    <row r="114" s="36" customFormat="1" ht="15.75" spans="2:9">
      <c r="B114" s="52"/>
      <c r="C114" s="60"/>
      <c r="D114" s="76" t="s">
        <v>70</v>
      </c>
      <c r="E114" s="61" t="s">
        <v>126</v>
      </c>
      <c r="F114" s="62">
        <v>32</v>
      </c>
      <c r="G114" s="63">
        <v>5390</v>
      </c>
      <c r="H114" s="64">
        <v>6</v>
      </c>
      <c r="I114" s="59"/>
    </row>
    <row r="115" s="36" customFormat="1" ht="15.75" spans="2:9">
      <c r="B115" s="52"/>
      <c r="C115" s="60"/>
      <c r="D115" s="76" t="s">
        <v>73</v>
      </c>
      <c r="E115" s="66" t="s">
        <v>128</v>
      </c>
      <c r="F115" s="62">
        <v>46</v>
      </c>
      <c r="G115" s="63">
        <v>3930</v>
      </c>
      <c r="H115" s="64">
        <v>7</v>
      </c>
      <c r="I115" s="59"/>
    </row>
    <row r="116" s="36" customFormat="1" ht="15.75" spans="2:9">
      <c r="B116" s="52"/>
      <c r="C116" s="60"/>
      <c r="D116" s="76" t="s">
        <v>82</v>
      </c>
      <c r="E116" s="66" t="s">
        <v>129</v>
      </c>
      <c r="F116" s="62">
        <v>59</v>
      </c>
      <c r="G116" s="63">
        <v>6140</v>
      </c>
      <c r="H116" s="64">
        <v>5</v>
      </c>
      <c r="I116" s="59"/>
    </row>
    <row r="117" s="36" customFormat="1" ht="13.5" spans="2:9">
      <c r="B117" s="52"/>
      <c r="C117" s="67" t="s">
        <v>22</v>
      </c>
      <c r="D117" s="67"/>
      <c r="E117" s="67"/>
      <c r="F117" s="67"/>
      <c r="G117" s="68">
        <f>SUM(G112:G116)</f>
        <v>20990</v>
      </c>
      <c r="H117" s="69">
        <f>SUM(H112:H116)</f>
        <v>35</v>
      </c>
      <c r="I117" s="59"/>
    </row>
    <row r="118" s="36" customFormat="1" ht="20.25" spans="2:9">
      <c r="B118" s="70"/>
      <c r="C118" s="71"/>
      <c r="D118" s="71"/>
      <c r="E118" s="71"/>
      <c r="F118" s="71"/>
      <c r="G118" s="72"/>
      <c r="H118" s="73"/>
      <c r="I118" s="74"/>
    </row>
    <row r="119" s="36" customFormat="1" ht="20.25" spans="2:9">
      <c r="B119" s="70"/>
      <c r="C119" s="71"/>
      <c r="D119" s="71"/>
      <c r="E119" s="71"/>
      <c r="F119" s="71"/>
      <c r="G119" s="72"/>
      <c r="H119" s="73"/>
      <c r="I119" s="74"/>
    </row>
    <row r="120" s="36" customFormat="1" ht="20.25" spans="2:9">
      <c r="B120" s="70"/>
      <c r="C120" s="71"/>
      <c r="D120" s="71"/>
      <c r="E120" s="71"/>
      <c r="F120" s="71"/>
      <c r="G120" s="72"/>
      <c r="H120" s="73"/>
      <c r="I120" s="74"/>
    </row>
    <row r="121" s="36" customFormat="1" ht="20.25" spans="2:9">
      <c r="B121" s="70"/>
      <c r="C121" s="71"/>
      <c r="D121" s="71"/>
      <c r="E121" s="71"/>
      <c r="F121" s="71"/>
      <c r="G121" s="72"/>
      <c r="H121" s="73"/>
      <c r="I121" s="74"/>
    </row>
    <row r="122" s="36" customFormat="1" ht="20.25" spans="2:9">
      <c r="B122" s="70"/>
      <c r="C122" s="71"/>
      <c r="D122" s="71"/>
      <c r="E122" s="71"/>
      <c r="F122" s="71"/>
      <c r="G122" s="72"/>
      <c r="H122" s="73"/>
      <c r="I122" s="74"/>
    </row>
    <row r="123" spans="2:9">
      <c r="D123" s="99"/>
    </row>
    <row r="126" ht="30" customHeight="1" spans="2:9">
      <c r="B126" s="100" t="s">
        <v>154</v>
      </c>
      <c r="C126" s="101"/>
      <c r="D126" s="102"/>
      <c r="E126" s="103"/>
      <c r="F126" s="103"/>
      <c r="G126" s="103"/>
      <c r="H126" s="103"/>
      <c r="I126" s="101"/>
    </row>
    <row r="127" ht="30" customHeight="1" spans="2:9">
      <c r="B127" s="100" t="s">
        <v>155</v>
      </c>
      <c r="C127" s="101"/>
      <c r="D127" s="102"/>
      <c r="E127" s="103"/>
      <c r="F127" s="103"/>
      <c r="G127" s="103"/>
      <c r="H127" s="103"/>
      <c r="I127" s="101"/>
    </row>
    <row r="128" ht="30" customHeight="1" spans="2:9">
      <c r="B128" s="100" t="s">
        <v>156</v>
      </c>
      <c r="C128" s="101"/>
      <c r="D128" s="102"/>
      <c r="E128" s="103"/>
      <c r="F128" s="103"/>
      <c r="G128" s="103"/>
      <c r="H128" s="103"/>
      <c r="I128" s="101"/>
    </row>
    <row r="129" ht="30" customHeight="1" spans="2:9">
      <c r="B129" s="100" t="s">
        <v>157</v>
      </c>
      <c r="C129" s="101"/>
      <c r="D129" s="104"/>
      <c r="E129" s="103"/>
      <c r="F129" s="103"/>
      <c r="G129" s="103"/>
      <c r="H129" s="103"/>
      <c r="I129" s="101"/>
    </row>
    <row r="130" spans="2:9">
      <c r="D130" s="99" t="s">
        <v>158</v>
      </c>
    </row>
  </sheetData>
  <sortState ref="D112:E116">
    <sortCondition ref="E112:E116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2:I92"/>
    <mergeCell ref="C99:F99"/>
    <mergeCell ref="B101:I101"/>
    <mergeCell ref="C108:F108"/>
    <mergeCell ref="B110:I110"/>
    <mergeCell ref="C117:F117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4:B99"/>
    <mergeCell ref="B103:B108"/>
    <mergeCell ref="B112:B117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4:I99"/>
    <mergeCell ref="I103:I108"/>
    <mergeCell ref="I112:I117"/>
  </mergeCells>
  <hyperlinks>
    <hyperlink ref="D130" r:id="rId1" display=" "/>
  </hyperlinks>
  <pageMargins left="0.369444444444444" right="0.251388888888889" top="0.196527777777778" bottom="0.196527777777778" header="0.511805555555556" footer="0.511805555555556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2"/>
  <sheetViews>
    <sheetView topLeftCell="A6" workbookViewId="0">
      <selection activeCell="B24" sqref="B24"/>
    </sheetView>
  </sheetViews>
  <sheetFormatPr defaultColWidth="9" defaultRowHeight="15"/>
  <cols>
    <col min="1" max="1" width="5.1047619047619" customWidth="1"/>
    <col min="2" max="2" width="41.552380952381" customWidth="1"/>
    <col min="3" max="7" width="8.66666666666667" customWidth="1"/>
  </cols>
  <sheetData>
    <row r="2" ht="18.75" spans="1:13">
      <c r="B2" s="1" t="s">
        <v>188</v>
      </c>
      <c r="C2" s="1"/>
      <c r="D2" s="1"/>
      <c r="E2" s="1"/>
      <c r="F2" s="1"/>
      <c r="G2" s="1"/>
    </row>
    <row r="3" ht="15.75"/>
    <row r="4" customHeight="1" spans="1:13">
      <c r="A4" s="2"/>
      <c r="B4" s="3" t="s">
        <v>189</v>
      </c>
      <c r="C4" s="4">
        <v>1</v>
      </c>
      <c r="D4" s="5">
        <v>2</v>
      </c>
      <c r="E4" s="5">
        <v>3</v>
      </c>
      <c r="F4" s="5">
        <v>4</v>
      </c>
      <c r="G4" s="6">
        <v>5</v>
      </c>
      <c r="H4" s="5">
        <v>6</v>
      </c>
      <c r="I4" s="5">
        <v>7</v>
      </c>
      <c r="J4" s="7">
        <v>8</v>
      </c>
      <c r="K4" s="8"/>
      <c r="L4" s="8"/>
      <c r="M4" s="8"/>
    </row>
    <row r="5" customHeight="1" spans="1:13">
      <c r="A5" s="2">
        <v>1</v>
      </c>
      <c r="B5" s="9" t="s">
        <v>32</v>
      </c>
      <c r="C5" s="10"/>
      <c r="D5" s="11" t="s">
        <v>190</v>
      </c>
      <c r="E5" s="11"/>
      <c r="F5" s="11" t="s">
        <v>190</v>
      </c>
      <c r="G5" s="12" t="s">
        <v>190</v>
      </c>
      <c r="H5" s="11"/>
      <c r="I5" s="11"/>
      <c r="J5" s="13"/>
      <c r="K5" s="14"/>
      <c r="L5" s="14"/>
      <c r="M5" s="14"/>
    </row>
    <row r="6" customHeight="1" spans="1:13">
      <c r="A6" s="2">
        <v>2</v>
      </c>
      <c r="B6" s="15" t="s">
        <v>37</v>
      </c>
      <c r="C6" s="10" t="s">
        <v>190</v>
      </c>
      <c r="D6" s="11"/>
      <c r="E6" s="11" t="s">
        <v>190</v>
      </c>
      <c r="F6" s="11"/>
      <c r="G6" s="12" t="s">
        <v>190</v>
      </c>
      <c r="H6" s="11"/>
      <c r="I6" s="11"/>
      <c r="J6" s="13"/>
      <c r="K6" s="14"/>
      <c r="L6" s="14"/>
      <c r="M6" s="14"/>
    </row>
    <row r="7" customHeight="1" spans="1:13">
      <c r="A7" s="2">
        <v>3</v>
      </c>
      <c r="B7" s="16" t="s">
        <v>191</v>
      </c>
      <c r="C7" s="10" t="s">
        <v>190</v>
      </c>
      <c r="D7" s="11"/>
      <c r="E7" s="11"/>
      <c r="F7" s="11" t="s">
        <v>190</v>
      </c>
      <c r="G7" s="12"/>
      <c r="H7" s="11"/>
      <c r="I7" s="11"/>
      <c r="J7" s="13"/>
      <c r="K7" s="14"/>
      <c r="L7" s="14"/>
      <c r="M7" s="14"/>
    </row>
    <row r="8" customHeight="1" spans="1:13">
      <c r="A8" s="2">
        <v>4</v>
      </c>
      <c r="B8" s="16" t="s">
        <v>33</v>
      </c>
      <c r="C8" s="10" t="s">
        <v>190</v>
      </c>
      <c r="D8" s="11"/>
      <c r="E8" s="11" t="s">
        <v>190</v>
      </c>
      <c r="F8" s="11"/>
      <c r="G8" s="12" t="s">
        <v>190</v>
      </c>
      <c r="H8" s="11"/>
      <c r="I8" s="11"/>
      <c r="J8" s="13"/>
      <c r="K8" s="14"/>
      <c r="L8" s="14"/>
      <c r="M8" s="14"/>
    </row>
    <row r="9" customHeight="1" spans="1:13">
      <c r="A9" s="2">
        <v>5</v>
      </c>
      <c r="B9" s="16" t="s">
        <v>36</v>
      </c>
      <c r="C9" s="10"/>
      <c r="D9" s="11" t="s">
        <v>190</v>
      </c>
      <c r="E9" s="11"/>
      <c r="F9" s="11" t="s">
        <v>190</v>
      </c>
      <c r="G9" s="12"/>
      <c r="H9" s="11" t="s">
        <v>190</v>
      </c>
      <c r="I9" s="11"/>
      <c r="J9" s="13"/>
      <c r="K9" s="14"/>
      <c r="L9" s="14"/>
      <c r="M9" s="14"/>
    </row>
    <row r="10" customHeight="1" spans="1:13">
      <c r="A10" s="2">
        <v>6</v>
      </c>
      <c r="B10" s="16" t="s">
        <v>34</v>
      </c>
      <c r="C10" s="10" t="s">
        <v>190</v>
      </c>
      <c r="D10" s="11"/>
      <c r="E10" s="11" t="s">
        <v>190</v>
      </c>
      <c r="F10" s="11"/>
      <c r="G10" s="12"/>
      <c r="H10" s="11" t="s">
        <v>190</v>
      </c>
      <c r="I10" s="11"/>
      <c r="J10" s="13"/>
      <c r="K10" s="14"/>
      <c r="L10" s="14"/>
      <c r="M10" s="14"/>
    </row>
    <row r="11" customHeight="1" spans="1:13">
      <c r="A11" s="2">
        <v>7</v>
      </c>
      <c r="B11" s="16" t="s">
        <v>27</v>
      </c>
      <c r="C11" s="10"/>
      <c r="D11" s="11" t="s">
        <v>190</v>
      </c>
      <c r="E11" s="11" t="s">
        <v>190</v>
      </c>
      <c r="F11" s="11"/>
      <c r="G11" s="12"/>
      <c r="H11" s="11"/>
      <c r="I11" s="11"/>
      <c r="J11" s="13"/>
      <c r="K11" s="14"/>
      <c r="L11" s="14"/>
      <c r="M11" s="14"/>
    </row>
    <row r="12" customHeight="1" spans="1:13">
      <c r="A12" s="2">
        <v>8</v>
      </c>
      <c r="B12" s="16" t="s">
        <v>35</v>
      </c>
      <c r="C12" s="10"/>
      <c r="D12" s="11" t="s">
        <v>190</v>
      </c>
      <c r="E12" s="11"/>
      <c r="F12" s="11" t="s">
        <v>190</v>
      </c>
      <c r="G12" s="12"/>
      <c r="H12" s="11"/>
      <c r="I12" s="11"/>
      <c r="J12" s="13"/>
      <c r="K12" s="14"/>
      <c r="L12" s="14"/>
      <c r="M12" s="14"/>
    </row>
    <row r="13" customHeight="1" spans="1:13">
      <c r="A13" s="2">
        <v>9</v>
      </c>
      <c r="B13" s="16" t="s">
        <v>29</v>
      </c>
      <c r="C13" s="10" t="s">
        <v>190</v>
      </c>
      <c r="D13" s="11"/>
      <c r="E13" s="11"/>
      <c r="F13" s="11" t="s">
        <v>190</v>
      </c>
      <c r="G13" s="12"/>
      <c r="H13" s="11" t="s">
        <v>190</v>
      </c>
      <c r="I13" s="11"/>
      <c r="J13" s="13"/>
      <c r="K13" s="14"/>
      <c r="L13" s="14"/>
      <c r="M13" s="14"/>
    </row>
    <row r="14" customHeight="1" spans="1:13">
      <c r="A14" s="2">
        <v>10</v>
      </c>
      <c r="B14" s="16" t="s">
        <v>30</v>
      </c>
      <c r="C14" s="10"/>
      <c r="D14" s="11" t="s">
        <v>190</v>
      </c>
      <c r="E14" s="11" t="s">
        <v>190</v>
      </c>
      <c r="F14" s="11"/>
      <c r="G14" s="12" t="s">
        <v>190</v>
      </c>
      <c r="H14" s="11"/>
      <c r="I14" s="11"/>
      <c r="J14" s="13"/>
      <c r="K14" s="14"/>
      <c r="L14" s="14"/>
      <c r="M14" s="14"/>
    </row>
    <row r="15" customHeight="1" spans="1:13">
      <c r="A15" s="2">
        <v>11</v>
      </c>
      <c r="B15" s="16" t="s">
        <v>38</v>
      </c>
      <c r="C15" s="10" t="s">
        <v>190</v>
      </c>
      <c r="D15" s="11"/>
      <c r="E15" s="11"/>
      <c r="F15" s="11" t="s">
        <v>190</v>
      </c>
      <c r="G15" s="12"/>
      <c r="H15" s="11" t="s">
        <v>190</v>
      </c>
      <c r="I15" s="11"/>
      <c r="J15" s="13"/>
      <c r="K15" s="14"/>
      <c r="L15" s="14"/>
      <c r="M15" s="14"/>
    </row>
    <row r="16" ht="16.5" customHeight="1" spans="1:13">
      <c r="A16" s="2">
        <v>12</v>
      </c>
      <c r="B16" s="17" t="s">
        <v>31</v>
      </c>
      <c r="C16" s="18"/>
      <c r="D16" s="19" t="s">
        <v>190</v>
      </c>
      <c r="E16" s="19" t="s">
        <v>190</v>
      </c>
      <c r="F16" s="19"/>
      <c r="G16" s="20"/>
      <c r="H16" s="19"/>
      <c r="I16" s="19"/>
      <c r="J16" s="21"/>
      <c r="K16" s="14"/>
      <c r="L16" s="14"/>
      <c r="M16" s="14"/>
    </row>
    <row r="18" ht="18" spans="1:7">
      <c r="A18" s="22"/>
      <c r="B18" s="22" t="s">
        <v>192</v>
      </c>
      <c r="C18" s="22"/>
      <c r="D18" s="22"/>
      <c r="E18" s="22"/>
      <c r="F18" s="22"/>
      <c r="G18" s="22"/>
    </row>
    <row r="19" ht="15.75"/>
    <row r="20" ht="16.5" spans="1:7">
      <c r="A20" s="23"/>
      <c r="B20" s="24" t="s">
        <v>189</v>
      </c>
      <c r="C20" s="25" t="s">
        <v>123</v>
      </c>
      <c r="D20" s="25" t="s">
        <v>125</v>
      </c>
      <c r="E20" s="25" t="s">
        <v>126</v>
      </c>
      <c r="F20" s="25" t="s">
        <v>128</v>
      </c>
      <c r="G20" s="26" t="s">
        <v>129</v>
      </c>
    </row>
    <row r="21" ht="19.5" spans="1:7">
      <c r="A21" s="27">
        <v>1</v>
      </c>
      <c r="B21" s="28"/>
      <c r="C21" s="29">
        <v>1</v>
      </c>
      <c r="D21" s="29">
        <v>9</v>
      </c>
      <c r="E21" s="29">
        <v>10</v>
      </c>
      <c r="F21" s="29">
        <v>8</v>
      </c>
      <c r="G21" s="30">
        <v>3</v>
      </c>
    </row>
    <row r="22" ht="19.5" spans="1:7">
      <c r="A22" s="27">
        <v>2</v>
      </c>
      <c r="B22" s="31"/>
      <c r="C22" s="29">
        <v>2</v>
      </c>
      <c r="D22" s="29">
        <v>7</v>
      </c>
      <c r="E22" s="29">
        <v>9</v>
      </c>
      <c r="F22" s="29">
        <v>2</v>
      </c>
      <c r="G22" s="30">
        <v>4</v>
      </c>
    </row>
    <row r="23" ht="19.5" spans="1:7">
      <c r="A23" s="27">
        <v>3</v>
      </c>
      <c r="B23" s="31"/>
      <c r="C23" s="29">
        <v>3</v>
      </c>
      <c r="D23" s="29">
        <v>5</v>
      </c>
      <c r="E23" s="29">
        <v>7</v>
      </c>
      <c r="F23" s="29">
        <v>12</v>
      </c>
      <c r="G23" s="30">
        <v>6</v>
      </c>
    </row>
    <row r="24" ht="19.5" spans="1:7">
      <c r="A24" s="27">
        <v>4</v>
      </c>
      <c r="B24" s="31"/>
      <c r="C24" s="29">
        <v>4</v>
      </c>
      <c r="D24" s="29">
        <v>10</v>
      </c>
      <c r="E24" s="29">
        <v>12</v>
      </c>
      <c r="F24" s="29">
        <v>3</v>
      </c>
      <c r="G24" s="30">
        <v>5</v>
      </c>
    </row>
    <row r="25" ht="19.5" spans="1:7">
      <c r="A25" s="27">
        <v>5</v>
      </c>
      <c r="B25" s="31"/>
      <c r="C25" s="29">
        <v>5</v>
      </c>
      <c r="D25" s="29">
        <v>1</v>
      </c>
      <c r="E25" s="29">
        <v>8</v>
      </c>
      <c r="F25" s="29">
        <v>10</v>
      </c>
      <c r="G25" s="30">
        <v>11</v>
      </c>
    </row>
    <row r="26" ht="19.5" spans="1:7">
      <c r="A26" s="27">
        <v>6</v>
      </c>
      <c r="B26" s="31"/>
      <c r="C26" s="29">
        <v>6</v>
      </c>
      <c r="D26" s="29">
        <v>12</v>
      </c>
      <c r="E26" s="29">
        <v>3</v>
      </c>
      <c r="F26" s="29">
        <v>5</v>
      </c>
      <c r="G26" s="30">
        <v>9</v>
      </c>
    </row>
    <row r="27" ht="19.5" spans="1:7">
      <c r="A27" s="27">
        <v>7</v>
      </c>
      <c r="B27" s="31"/>
      <c r="C27" s="29">
        <v>7</v>
      </c>
      <c r="D27" s="29">
        <v>3</v>
      </c>
      <c r="E27" s="29">
        <v>1</v>
      </c>
      <c r="F27" s="29">
        <v>11</v>
      </c>
      <c r="G27" s="30">
        <v>8</v>
      </c>
    </row>
    <row r="28" ht="19.5" spans="1:7">
      <c r="A28" s="27">
        <v>8</v>
      </c>
      <c r="B28" s="31"/>
      <c r="C28" s="29">
        <v>8</v>
      </c>
      <c r="D28" s="29">
        <v>11</v>
      </c>
      <c r="E28" s="29">
        <v>6</v>
      </c>
      <c r="F28" s="29">
        <v>1</v>
      </c>
      <c r="G28" s="30">
        <v>7</v>
      </c>
    </row>
    <row r="29" ht="19.5" spans="1:7">
      <c r="A29" s="27">
        <v>9</v>
      </c>
      <c r="B29" s="31"/>
      <c r="C29" s="29">
        <v>9</v>
      </c>
      <c r="D29" s="29">
        <v>2</v>
      </c>
      <c r="E29" s="29">
        <v>5</v>
      </c>
      <c r="F29" s="29">
        <v>4</v>
      </c>
      <c r="G29" s="30">
        <v>12</v>
      </c>
    </row>
    <row r="30" ht="19.5" spans="1:7">
      <c r="A30" s="27">
        <v>10</v>
      </c>
      <c r="B30" s="31"/>
      <c r="C30" s="29">
        <v>10</v>
      </c>
      <c r="D30" s="29">
        <v>4</v>
      </c>
      <c r="E30" s="29">
        <v>11</v>
      </c>
      <c r="F30" s="29">
        <v>6</v>
      </c>
      <c r="G30" s="30">
        <v>1</v>
      </c>
    </row>
    <row r="31" ht="19.5" spans="1:7">
      <c r="A31" s="27">
        <v>11</v>
      </c>
      <c r="B31" s="31"/>
      <c r="C31" s="29">
        <v>11</v>
      </c>
      <c r="D31" s="29">
        <v>6</v>
      </c>
      <c r="E31" s="29">
        <v>4</v>
      </c>
      <c r="F31" s="29">
        <v>9</v>
      </c>
      <c r="G31" s="30">
        <v>2</v>
      </c>
    </row>
    <row r="32" ht="20.25" spans="1:7">
      <c r="A32" s="32">
        <v>12</v>
      </c>
      <c r="B32" s="33"/>
      <c r="C32" s="34">
        <v>12</v>
      </c>
      <c r="D32" s="34">
        <v>8</v>
      </c>
      <c r="E32" s="34">
        <v>2</v>
      </c>
      <c r="F32" s="34">
        <v>7</v>
      </c>
      <c r="G32" s="35">
        <v>10</v>
      </c>
    </row>
  </sheetData>
  <sortState ref="A5:J16">
    <sortCondition ref="B5:B16"/>
  </sortState>
  <pageMargins left="0.236220472440945" right="0.236220472440945" top="0.354330708661417" bottom="0.354330708661417" header="0.511811023622047" footer="0.511811023622047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EKIPNO</vt:lpstr>
      <vt:lpstr>KONČNI POSMEZNO</vt:lpstr>
      <vt:lpstr>POSAMEZNO</vt:lpstr>
      <vt:lpstr>RADEČE 10.10.2026</vt:lpstr>
      <vt:lpstr>RADEČE 11.10.2026</vt:lpstr>
      <vt:lpstr>KRAŠČI 16.5.2026</vt:lpstr>
      <vt:lpstr>KRAŠČI 17.5.2026</vt:lpstr>
      <vt:lpstr>KRAŠČI 30.5.2026</vt:lpstr>
      <vt:lpstr>KRAŠČI 31.5.2026</vt:lpstr>
      <vt:lpstr>BREŽICE 19.9.2026</vt:lpstr>
      <vt:lpstr>BREŽICE 20.9.2026</vt:lpstr>
      <vt:lpstr>KRAJNE ŠTEVILKE in TABELE</vt:lpstr>
      <vt:lpstr>OSTALO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cp:revision>1</cp:revision>
  <dcterms:created xsi:type="dcterms:W3CDTF">2023-01-03T09:44:00Z</dcterms:created>
  <cp:lastPrinted>2026-09-20T19:43:00Z</cp:lastPrinted>
  <dcterms:modified xsi:type="dcterms:W3CDTF">2026-10-12T09:37:55Z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