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620" tabRatio="786"/>
  </bookViews>
  <sheets>
    <sheet name="EKIPNO" sheetId="12" r:id="rId1"/>
    <sheet name="KONČNI POSAMEZNO" sheetId="22" r:id="rId2"/>
    <sheet name="POSAMEZNO" sheetId="11" r:id="rId3"/>
    <sheet name="KRAJNE ŠTEVILKE in TABELE" sheetId="3" r:id="rId4"/>
    <sheet name="RADLJE 10.10.2026" sheetId="14" r:id="rId5"/>
    <sheet name="RADLJE 11.10.2026" sheetId="13" r:id="rId6"/>
    <sheet name="MOZIRJE-PRESERJE 18.4.2026" sheetId="19" r:id="rId7"/>
    <sheet name="MOZIRJE-PRESERJE 19.4.2026" sheetId="1" r:id="rId8"/>
    <sheet name="VELENJE 20.6.2026" sheetId="17" r:id="rId9"/>
    <sheet name="VELENJE 21.6.2026" sheetId="18" r:id="rId10"/>
    <sheet name="BRESTANICA 19.09.2026" sheetId="16" r:id="rId11"/>
    <sheet name="BRESTANICA 20.9.2026" sheetId="15" r:id="rId12"/>
    <sheet name="List1" sheetId="21" r:id="rId13"/>
    <sheet name="EKIPE" sheetId="20" r:id="rId14"/>
  </sheets>
  <definedNames>
    <definedName name="_xlnm._FilterDatabase" localSheetId="2" hidden="1">POSAMEZNO!$B$7:$C$67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<sst xmlns="http://schemas.openxmlformats.org/spreadsheetml/2006/main" count="2308" uniqueCount="184">
  <si>
    <t>RIBIŠKA ZVEZA SLOVENIJE</t>
  </si>
  <si>
    <t>DRŽAVNO PRVENSTVO v lovu rib s plovcem 2026</t>
  </si>
  <si>
    <t>B liga</t>
  </si>
  <si>
    <t>EKIPNA RAZVRSTITEV</t>
  </si>
  <si>
    <t xml:space="preserve"> </t>
  </si>
  <si>
    <t>MOZIRJE 18.4.2026</t>
  </si>
  <si>
    <t>MOZIRJE 19.4.2026</t>
  </si>
  <si>
    <t>VELENJE 20.6.2026</t>
  </si>
  <si>
    <t>VELENJE 21.6.2026</t>
  </si>
  <si>
    <t>BRESTANICA 19.9.2026</t>
  </si>
  <si>
    <t>BRESTANICA 20.9.2026</t>
  </si>
  <si>
    <t>RADLJE 10.10.2026</t>
  </si>
  <si>
    <t>RADLJE 11.10.2026</t>
  </si>
  <si>
    <t xml:space="preserve">Radgona </t>
  </si>
  <si>
    <t>Ormož</t>
  </si>
  <si>
    <t>Šempeter</t>
  </si>
  <si>
    <t>Ruše</t>
  </si>
  <si>
    <t>Mozirje</t>
  </si>
  <si>
    <t>Zagorje</t>
  </si>
  <si>
    <t>Velenje</t>
  </si>
  <si>
    <t>Radlje</t>
  </si>
  <si>
    <t xml:space="preserve">Novo Mesto </t>
  </si>
  <si>
    <t xml:space="preserve">Grosuplje </t>
  </si>
  <si>
    <t>B LIGA</t>
  </si>
  <si>
    <t>INDIVIDUALNA RAZVRSTITEV</t>
  </si>
  <si>
    <t>RD</t>
  </si>
  <si>
    <t>Priimek in ime</t>
  </si>
  <si>
    <t>1. dan</t>
  </si>
  <si>
    <t>2. dan</t>
  </si>
  <si>
    <t>3.dan</t>
  </si>
  <si>
    <t>4.dan</t>
  </si>
  <si>
    <t>5.dan</t>
  </si>
  <si>
    <t>6.dan</t>
  </si>
  <si>
    <t>7.dan</t>
  </si>
  <si>
    <t>8.dan</t>
  </si>
  <si>
    <t>SKUPAJ</t>
  </si>
  <si>
    <t>MESTO</t>
  </si>
  <si>
    <t>Ulov</t>
  </si>
  <si>
    <t>mesto</t>
  </si>
  <si>
    <t>TOČKE</t>
  </si>
  <si>
    <t>LORBER David</t>
  </si>
  <si>
    <t>CIMERMAN Andrej</t>
  </si>
  <si>
    <t>TOMAŽIČ Damjan</t>
  </si>
  <si>
    <t>ZELKO Denis</t>
  </si>
  <si>
    <t>FARTEK Janez</t>
  </si>
  <si>
    <t>ZVONAR Milan</t>
  </si>
  <si>
    <t>DORNIK Andrej</t>
  </si>
  <si>
    <t>KETIŠ Jan</t>
  </si>
  <si>
    <t>LAMPIČ Marko</t>
  </si>
  <si>
    <t>SLUGA Jani</t>
  </si>
  <si>
    <t>GRIVEC Matija</t>
  </si>
  <si>
    <t>BOLČEVIČ Tomaž</t>
  </si>
  <si>
    <t>LOZIČ Andrej</t>
  </si>
  <si>
    <t>LEVIČNIK Borut</t>
  </si>
  <si>
    <t>KOJC Tilen</t>
  </si>
  <si>
    <t>ČOPAR Tom</t>
  </si>
  <si>
    <t>REMIC Andrej</t>
  </si>
  <si>
    <t>KOLEGAR Leon</t>
  </si>
  <si>
    <t>ŠPEGEL Stanislav</t>
  </si>
  <si>
    <t>STRAŽIŠNIK Danijel</t>
  </si>
  <si>
    <t>MALLY Uroš</t>
  </si>
  <si>
    <t>CILENŠEK Boštjan</t>
  </si>
  <si>
    <t>ČUŠ Zlatko</t>
  </si>
  <si>
    <t>GANIĆ Jure</t>
  </si>
  <si>
    <t>MOSER Robert</t>
  </si>
  <si>
    <t>ZUPANC Boštjan</t>
  </si>
  <si>
    <t>KOREN Mario</t>
  </si>
  <si>
    <t>GRIVEC Matic</t>
  </si>
  <si>
    <t>BUJAN Dejan</t>
  </si>
  <si>
    <t>BASTL Žan</t>
  </si>
  <si>
    <t>WEISS Aleks</t>
  </si>
  <si>
    <t>ŠUMAK Aleksander</t>
  </si>
  <si>
    <t>NOVAK Blaž</t>
  </si>
  <si>
    <t>ŠIRNIK Boris</t>
  </si>
  <si>
    <t>DORNIK Domen</t>
  </si>
  <si>
    <t>ZVONAR Franjo</t>
  </si>
  <si>
    <t>LAMPIČ Milan</t>
  </si>
  <si>
    <t>KOTAR Ernest</t>
  </si>
  <si>
    <t>TUNANOVIĆ Boro</t>
  </si>
  <si>
    <t>NADU Tine</t>
  </si>
  <si>
    <t>VOGRIN Tadej</t>
  </si>
  <si>
    <t>PETROVIČ Ivan</t>
  </si>
  <si>
    <t>METEŽ Robert</t>
  </si>
  <si>
    <t>LOPAN Bojan</t>
  </si>
  <si>
    <t>LUKNAR Franc</t>
  </si>
  <si>
    <t>TOPLER Aljaž</t>
  </si>
  <si>
    <t>JANČAR Marko</t>
  </si>
  <si>
    <t>BRESKVAR Stane</t>
  </si>
  <si>
    <t>SAMEC Jan</t>
  </si>
  <si>
    <t>LUKŠE Bojan</t>
  </si>
  <si>
    <t>BREZNIK Niko</t>
  </si>
  <si>
    <t>BIZJAK Rudolf</t>
  </si>
  <si>
    <t>MARKOVIČ Sašo</t>
  </si>
  <si>
    <t>ŠIRCELJ Edi</t>
  </si>
  <si>
    <t>SEŠEL Pavel</t>
  </si>
  <si>
    <t>LADINEK Gregor</t>
  </si>
  <si>
    <t>LESJAK Albin</t>
  </si>
  <si>
    <t>PRAPROTNIK Miroslav</t>
  </si>
  <si>
    <t>SEVER Andrej</t>
  </si>
  <si>
    <t>KRAJNE ŠTEVILKE</t>
  </si>
  <si>
    <t>ekipa</t>
  </si>
  <si>
    <t>x</t>
  </si>
  <si>
    <t>KLJUČ za sektorske številke, kadar nastopi 10 ekip.</t>
  </si>
  <si>
    <t>EKIPA</t>
  </si>
  <si>
    <t>A</t>
  </si>
  <si>
    <t>B</t>
  </si>
  <si>
    <t>C</t>
  </si>
  <si>
    <t>D</t>
  </si>
  <si>
    <t>E</t>
  </si>
  <si>
    <t>KRAJNA</t>
  </si>
  <si>
    <t>PREDKRAJNA</t>
  </si>
  <si>
    <t>PRESERJE - MOZIRJE</t>
  </si>
  <si>
    <t>VELENJE</t>
  </si>
  <si>
    <t>BRESTANICA</t>
  </si>
  <si>
    <t>RADLJE</t>
  </si>
  <si>
    <t xml:space="preserve">           RIBIŠKA ZVEZA SLOVENIJE</t>
  </si>
  <si>
    <t xml:space="preserve">             DRŽAVNO PRVENSTVO LRP 2026</t>
  </si>
  <si>
    <t xml:space="preserve">                   B liga 7 tekmovalni dan, sobota 10.10.2026</t>
  </si>
  <si>
    <t xml:space="preserve">                      Izvajalka RD Radlje, trasa VUZENICA</t>
  </si>
  <si>
    <r>
      <rPr>
        <sz val="12"/>
        <rFont val="Arial"/>
        <charset val="238"/>
      </rPr>
      <t>RIBIŠKA  DRUŽINA</t>
    </r>
    <r>
      <rPr>
        <b/>
        <sz val="12"/>
        <rFont val="Arial"/>
        <charset val="238"/>
      </rPr>
      <t xml:space="preserve">  Grosuplje </t>
    </r>
  </si>
  <si>
    <t>ŽREBA</t>
  </si>
  <si>
    <t xml:space="preserve"> Priimek in ime</t>
  </si>
  <si>
    <t>SEKTOR</t>
  </si>
  <si>
    <t>STARTNO MESTO</t>
  </si>
  <si>
    <t>ULOV (grami)</t>
  </si>
  <si>
    <t>SEKTORSKA UVRSTITEV</t>
  </si>
  <si>
    <r>
      <rPr>
        <sz val="12"/>
        <rFont val="Arial"/>
        <charset val="238"/>
      </rPr>
      <t>RIBIŠKA  DRUŽINA</t>
    </r>
    <r>
      <rPr>
        <b/>
        <sz val="12"/>
        <rFont val="Arial"/>
        <charset val="238"/>
      </rPr>
      <t xml:space="preserve">  Mozirje</t>
    </r>
  </si>
  <si>
    <r>
      <rPr>
        <sz val="12"/>
        <rFont val="Arial"/>
        <charset val="238"/>
      </rPr>
      <t>RIBIŠKA  DRUŽINA</t>
    </r>
    <r>
      <rPr>
        <b/>
        <sz val="12"/>
        <rFont val="Arial"/>
        <charset val="238"/>
      </rPr>
      <t xml:space="preserve">  Novo Mesto </t>
    </r>
  </si>
  <si>
    <r>
      <rPr>
        <sz val="12"/>
        <rFont val="Arial"/>
        <charset val="238"/>
      </rPr>
      <t>RIBIŠKA  DRUŽINA</t>
    </r>
    <r>
      <rPr>
        <b/>
        <sz val="12"/>
        <rFont val="Arial"/>
        <charset val="238"/>
      </rPr>
      <t xml:space="preserve">  Ormož </t>
    </r>
  </si>
  <si>
    <r>
      <rPr>
        <sz val="12"/>
        <rFont val="Arial"/>
        <charset val="238"/>
      </rPr>
      <t>RIBIŠKA  DRUŽINA</t>
    </r>
    <r>
      <rPr>
        <b/>
        <sz val="12"/>
        <rFont val="Arial"/>
        <charset val="238"/>
      </rPr>
      <t xml:space="preserve">  Radgona </t>
    </r>
  </si>
  <si>
    <r>
      <rPr>
        <sz val="12"/>
        <rFont val="Arial"/>
        <charset val="238"/>
      </rPr>
      <t>RIBIŠKA  DRUŽINA</t>
    </r>
    <r>
      <rPr>
        <b/>
        <sz val="12"/>
        <rFont val="Arial"/>
        <charset val="238"/>
      </rPr>
      <t xml:space="preserve">  Radlje </t>
    </r>
  </si>
  <si>
    <r>
      <rPr>
        <sz val="12"/>
        <rFont val="Arial"/>
        <charset val="238"/>
      </rPr>
      <t>RIBIŠKA  DRUŽINA</t>
    </r>
    <r>
      <rPr>
        <b/>
        <sz val="12"/>
        <rFont val="Arial"/>
        <charset val="238"/>
      </rPr>
      <t xml:space="preserve">  Ruše </t>
    </r>
  </si>
  <si>
    <r>
      <rPr>
        <sz val="12"/>
        <rFont val="Arial"/>
        <charset val="238"/>
      </rPr>
      <t>RIBIŠKA  DRUŽINA</t>
    </r>
    <r>
      <rPr>
        <b/>
        <sz val="12"/>
        <rFont val="Arial"/>
        <charset val="238"/>
      </rPr>
      <t xml:space="preserve">  Šempeter </t>
    </r>
  </si>
  <si>
    <r>
      <rPr>
        <sz val="12"/>
        <rFont val="Arial"/>
        <charset val="238"/>
      </rPr>
      <t>RIBIŠKA  DRUŽINA</t>
    </r>
    <r>
      <rPr>
        <b/>
        <sz val="12"/>
        <rFont val="Arial"/>
        <charset val="238"/>
      </rPr>
      <t xml:space="preserve">  Velenje </t>
    </r>
  </si>
  <si>
    <r>
      <rPr>
        <sz val="12"/>
        <rFont val="Arial"/>
        <charset val="238"/>
      </rPr>
      <t>RIBIŠKA  DRUŽINA</t>
    </r>
    <r>
      <rPr>
        <b/>
        <sz val="12"/>
        <rFont val="Arial"/>
        <charset val="238"/>
      </rPr>
      <t xml:space="preserve">  Zagorje </t>
    </r>
  </si>
  <si>
    <t>Delegat:</t>
  </si>
  <si>
    <t>TOPLER Iztok</t>
  </si>
  <si>
    <t>Glavni sodnik:</t>
  </si>
  <si>
    <t>ROBNIK Iztok</t>
  </si>
  <si>
    <t>Kraj:</t>
  </si>
  <si>
    <t>Radlje ob Dravi</t>
  </si>
  <si>
    <t>Dne:</t>
  </si>
  <si>
    <t xml:space="preserve">                   B liga 8 tekmovalni dan, nedelja 11.10.2026</t>
  </si>
  <si>
    <t xml:space="preserve">                   B liga 1 tekmovalni dan, sobota 18.4.2026</t>
  </si>
  <si>
    <t xml:space="preserve">                      Izvajalka RD Šempeter - RD Mozirje, trasa Preserje - Mozirje</t>
  </si>
  <si>
    <t xml:space="preserve">                   B liga 2 tekmovalni dan, nedelja 19.4.2026</t>
  </si>
  <si>
    <t>ŠIRCELJ Edo</t>
  </si>
  <si>
    <t xml:space="preserve">                   B liga 3 tekmovalni dan, sobota 20.6.2026</t>
  </si>
  <si>
    <t xml:space="preserve">                      Izvajalka RD Velenje,trasa ŠKALSKO JEZERO</t>
  </si>
  <si>
    <t>PETROVIČ IVAN</t>
  </si>
  <si>
    <t>STRAŽIŠNIK DANI</t>
  </si>
  <si>
    <t>LADINEK GREGOR</t>
  </si>
  <si>
    <t>BIZJAK RUDI</t>
  </si>
  <si>
    <t xml:space="preserve">                   B liga 4 tekmovalni dan, nedelja 21.6.2026</t>
  </si>
  <si>
    <t>STRAŽIŠNIK Dani</t>
  </si>
  <si>
    <t>BIZJAK Rudi</t>
  </si>
  <si>
    <t xml:space="preserve">                   B liga 5 tekmovalni dan, sobota 19.9.2026</t>
  </si>
  <si>
    <t xml:space="preserve">                      Izvajalka RD Brestanica, trasa ROŽNO</t>
  </si>
  <si>
    <t xml:space="preserve">                   B liga 6 tekmovalni dan, nedelja 20.9.2026</t>
  </si>
  <si>
    <t>DRŽAVNO PRVENSTVO LRP 2026</t>
  </si>
  <si>
    <t>TEKMOVALNE EKIPE B LIGA</t>
  </si>
  <si>
    <r>
      <rPr>
        <sz val="12"/>
        <rFont val="Arial"/>
        <charset val="238"/>
      </rPr>
      <t xml:space="preserve">RIBIŠKA  DRUŽINA  </t>
    </r>
    <r>
      <rPr>
        <b/>
        <sz val="12"/>
        <rFont val="Arial"/>
        <charset val="238"/>
      </rPr>
      <t xml:space="preserve">Grosuplje </t>
    </r>
  </si>
  <si>
    <t>Z. ŠT.</t>
  </si>
  <si>
    <t>STATUS</t>
  </si>
  <si>
    <t>PRIIMEK IN IME</t>
  </si>
  <si>
    <t>R</t>
  </si>
  <si>
    <r>
      <rPr>
        <sz val="12"/>
        <rFont val="Arial"/>
        <charset val="238"/>
      </rPr>
      <t xml:space="preserve">RIBIŠKA  DRUŽINA </t>
    </r>
    <r>
      <rPr>
        <b/>
        <sz val="12"/>
        <rFont val="Arial"/>
        <charset val="238"/>
      </rPr>
      <t xml:space="preserve">Radgona </t>
    </r>
  </si>
  <si>
    <t>HECL Aljaž</t>
  </si>
  <si>
    <t>KARDINAR Andrejas</t>
  </si>
  <si>
    <t>RUŽIČ Aljaž</t>
  </si>
  <si>
    <r>
      <rPr>
        <sz val="12"/>
        <rFont val="Arial"/>
        <charset val="238"/>
      </rPr>
      <t xml:space="preserve">RIBIŠKA  DRUŽINA </t>
    </r>
    <r>
      <rPr>
        <b/>
        <sz val="12"/>
        <rFont val="Arial"/>
        <charset val="238"/>
      </rPr>
      <t>Zagorje</t>
    </r>
  </si>
  <si>
    <t>PIŠKUR ZORIČ Alojz</t>
  </si>
  <si>
    <t>LELENC Marinko</t>
  </si>
  <si>
    <r>
      <rPr>
        <sz val="12"/>
        <rFont val="Arial"/>
        <charset val="238"/>
      </rPr>
      <t xml:space="preserve">RIBIŠKA  DRUŽINA </t>
    </r>
    <r>
      <rPr>
        <b/>
        <sz val="12"/>
        <rFont val="Arial"/>
        <charset val="238"/>
      </rPr>
      <t>Ruše</t>
    </r>
  </si>
  <si>
    <r>
      <rPr>
        <sz val="12"/>
        <rFont val="Arial"/>
        <charset val="238"/>
      </rPr>
      <t xml:space="preserve">RIBIŠKA  DRUŽINA </t>
    </r>
    <r>
      <rPr>
        <b/>
        <sz val="12"/>
        <rFont val="Arial"/>
        <charset val="238"/>
      </rPr>
      <t xml:space="preserve">Novo Mesto </t>
    </r>
  </si>
  <si>
    <r>
      <rPr>
        <sz val="12"/>
        <rFont val="Arial"/>
        <charset val="238"/>
      </rPr>
      <t xml:space="preserve">RIBIŠKA  DRUŽINA </t>
    </r>
    <r>
      <rPr>
        <b/>
        <sz val="12"/>
        <rFont val="Arial"/>
        <charset val="238"/>
      </rPr>
      <t>Ormož</t>
    </r>
  </si>
  <si>
    <t>KOKOT Ivan</t>
  </si>
  <si>
    <r>
      <rPr>
        <sz val="12"/>
        <rFont val="Arial"/>
        <charset val="238"/>
      </rPr>
      <t xml:space="preserve">RIBIŠKA  DRUŽINA </t>
    </r>
    <r>
      <rPr>
        <b/>
        <sz val="12"/>
        <rFont val="Arial"/>
        <charset val="238"/>
      </rPr>
      <t>Mozirje</t>
    </r>
  </si>
  <si>
    <t>KOJC Milan</t>
  </si>
  <si>
    <t>WEISS Stanislav</t>
  </si>
  <si>
    <r>
      <rPr>
        <sz val="12"/>
        <rFont val="Arial"/>
        <charset val="238"/>
      </rPr>
      <t xml:space="preserve">RIBIŠKA  DRUŽINA </t>
    </r>
    <r>
      <rPr>
        <b/>
        <sz val="12"/>
        <rFont val="Arial"/>
        <charset val="238"/>
      </rPr>
      <t>Šempeter</t>
    </r>
  </si>
  <si>
    <t>VESELIČ Marjan</t>
  </si>
  <si>
    <r>
      <rPr>
        <sz val="12"/>
        <rFont val="Arial"/>
        <charset val="238"/>
      </rPr>
      <t xml:space="preserve">RIBIŠKA  DRUŽINA </t>
    </r>
    <r>
      <rPr>
        <b/>
        <sz val="12"/>
        <rFont val="Arial"/>
        <charset val="238"/>
      </rPr>
      <t>Velenje</t>
    </r>
  </si>
  <si>
    <r>
      <rPr>
        <sz val="12"/>
        <rFont val="Arial"/>
        <charset val="238"/>
      </rPr>
      <t xml:space="preserve">RIBIŠKA  DRUŽINA </t>
    </r>
    <r>
      <rPr>
        <b/>
        <sz val="12"/>
        <rFont val="Arial"/>
        <charset val="238"/>
      </rPr>
      <t>Radlje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</si>
</sst>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[$-424]General"/>
    <numFmt numFmtId="179" formatCode="0.0"/>
  </numFmts>
  <fonts count="74">
    <font>
      <sz val="11"/>
      <color theme="1"/>
      <name val="Calibri"/>
      <charset val="238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b/>
      <sz val="11"/>
      <color theme="1"/>
      <name val="Arial"/>
      <charset val="134"/>
    </font>
    <font>
      <sz val="11"/>
      <color theme="1"/>
      <name val="Arial"/>
      <charset val="134"/>
    </font>
    <font>
      <b/>
      <sz val="11"/>
      <color theme="1"/>
      <name val="Arial"/>
      <charset val="238"/>
    </font>
    <font>
      <sz val="12"/>
      <name val="Arial"/>
      <charset val="238"/>
    </font>
    <font>
      <b/>
      <sz val="6"/>
      <name val="Arial"/>
      <charset val="238"/>
    </font>
    <font>
      <b/>
      <sz val="8"/>
      <name val="Arial"/>
      <charset val="238"/>
    </font>
    <font>
      <i/>
      <sz val="10"/>
      <name val="Arial"/>
      <charset val="238"/>
    </font>
    <font>
      <sz val="10"/>
      <name val="Arial"/>
      <charset val="238"/>
    </font>
    <font>
      <sz val="10"/>
      <color theme="1"/>
      <name val="Arial"/>
      <charset val="134"/>
    </font>
    <font>
      <sz val="11"/>
      <color indexed="8"/>
      <name val="Calibri"/>
      <charset val="238"/>
    </font>
    <font>
      <b/>
      <sz val="12"/>
      <color indexed="8"/>
      <name val="Sitka Heading"/>
      <charset val="238"/>
    </font>
    <font>
      <sz val="12"/>
      <color indexed="8"/>
      <name val="Sitka Heading"/>
      <charset val="238"/>
    </font>
    <font>
      <b/>
      <sz val="12"/>
      <name val="Sitka Heading"/>
      <charset val="238"/>
    </font>
    <font>
      <b/>
      <sz val="10"/>
      <name val="Arial"/>
      <charset val="238"/>
    </font>
    <font>
      <sz val="8"/>
      <name val="Arial"/>
      <charset val="238"/>
    </font>
    <font>
      <b/>
      <sz val="20"/>
      <name val="Arial"/>
      <charset val="238"/>
    </font>
    <font>
      <sz val="10"/>
      <color indexed="8"/>
      <name val="Calibri"/>
      <charset val="238"/>
    </font>
    <font>
      <sz val="11"/>
      <name val="Calibri"/>
      <charset val="238"/>
    </font>
    <font>
      <b/>
      <sz val="14"/>
      <name val="Arial"/>
      <charset val="238"/>
    </font>
    <font>
      <b/>
      <sz val="16"/>
      <name val="Arial"/>
      <charset val="238"/>
    </font>
    <font>
      <b/>
      <sz val="11"/>
      <color indexed="8"/>
      <name val="Arial"/>
      <charset val="238"/>
    </font>
    <font>
      <b/>
      <sz val="12"/>
      <color indexed="8"/>
      <name val="Arial Black"/>
      <charset val="238"/>
    </font>
    <font>
      <sz val="11"/>
      <color rgb="FF000000"/>
      <name val="Calibri"/>
      <charset val="238"/>
    </font>
    <font>
      <sz val="12"/>
      <color indexed="8"/>
      <name val="Calibri"/>
      <charset val="238"/>
    </font>
    <font>
      <b/>
      <sz val="12"/>
      <name val="Arial"/>
      <charset val="238"/>
    </font>
    <font>
      <b/>
      <sz val="12"/>
      <color indexed="10"/>
      <name val="Arial Black"/>
      <charset val="238"/>
    </font>
    <font>
      <sz val="10"/>
      <color theme="1"/>
      <name val="Arial"/>
      <charset val="238"/>
    </font>
    <font>
      <sz val="11"/>
      <name val="Calibri"/>
      <charset val="238"/>
      <scheme val="minor"/>
    </font>
    <font>
      <sz val="11"/>
      <name val="Arial Black"/>
      <charset val="238"/>
    </font>
    <font>
      <b/>
      <sz val="11"/>
      <name val="Arial"/>
      <charset val="238"/>
    </font>
    <font>
      <sz val="11"/>
      <name val="Arial"/>
      <charset val="238"/>
    </font>
    <font>
      <b/>
      <i/>
      <sz val="11"/>
      <name val="Arial"/>
      <charset val="238"/>
    </font>
    <font>
      <b/>
      <sz val="10"/>
      <name val="Arial"/>
      <charset val="134"/>
    </font>
    <font>
      <b/>
      <sz val="10"/>
      <color rgb="FFFF0000"/>
      <name val="Arial"/>
      <charset val="238"/>
    </font>
    <font>
      <b/>
      <sz val="10"/>
      <color rgb="FF7030A0"/>
      <name val="Arial"/>
      <charset val="238"/>
    </font>
    <font>
      <b/>
      <sz val="12"/>
      <name val="Arial Black"/>
      <charset val="238"/>
    </font>
    <font>
      <sz val="10"/>
      <color theme="1"/>
      <name val="Calibri"/>
      <charset val="238"/>
      <scheme val="minor"/>
    </font>
    <font>
      <b/>
      <sz val="18"/>
      <color theme="1"/>
      <name val="Arial"/>
      <charset val="238"/>
    </font>
    <font>
      <sz val="16"/>
      <color rgb="FF000000"/>
      <name val="Arial"/>
      <charset val="238"/>
    </font>
    <font>
      <b/>
      <sz val="18"/>
      <name val="Arial"/>
      <charset val="238"/>
    </font>
    <font>
      <sz val="14"/>
      <name val="Arial"/>
      <charset val="238"/>
    </font>
    <font>
      <b/>
      <sz val="11"/>
      <color theme="1"/>
      <name val="Calibri"/>
      <charset val="238"/>
      <scheme val="minor"/>
    </font>
    <font>
      <b/>
      <sz val="10"/>
      <color theme="1"/>
      <name val="Calibri"/>
      <charset val="238"/>
      <scheme val="minor"/>
    </font>
    <font>
      <b/>
      <sz val="9"/>
      <color theme="1"/>
      <name val="Calibri"/>
      <charset val="238"/>
      <scheme val="minor"/>
    </font>
    <font>
      <sz val="11"/>
      <color theme="1"/>
      <name val="Arial"/>
      <charset val="238"/>
    </font>
    <font>
      <sz val="11"/>
      <color theme="1"/>
      <name val="Calibri"/>
      <charset val="134"/>
    </font>
    <font>
      <sz val="16"/>
      <name val="Arial"/>
      <charset val="238"/>
    </font>
    <font>
      <b/>
      <sz val="12"/>
      <color theme="1"/>
      <name val="Arial"/>
      <charset val="238"/>
    </font>
    <font>
      <b/>
      <i/>
      <sz val="11"/>
      <color theme="1"/>
      <name val="Arial"/>
      <charset val="238"/>
    </font>
    <font>
      <b/>
      <sz val="14"/>
      <color theme="1"/>
      <name val="Arial"/>
      <charset val="238"/>
    </font>
    <font>
      <sz val="12"/>
      <color theme="1"/>
      <name val="Calibri"/>
      <charset val="238"/>
      <scheme val="minor"/>
    </font>
    <font>
      <sz val="14"/>
      <color theme="1"/>
      <name val="Calibri"/>
      <charset val="238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42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0499893185216834"/>
        <bgColor indexed="64"/>
      </patternFill>
    </fill>
    <fill>
      <patternFill patternType="solid">
        <fgColor rgb="FFB4C7E7"/>
        <bgColor rgb="FFB4C6E7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6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2" fillId="14" borderId="57" applyNumberFormat="0" applyFon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58" applyNumberFormat="0" applyFill="0" applyAlignment="0" applyProtection="0">
      <alignment vertical="center"/>
    </xf>
    <xf numFmtId="0" fontId="61" fillId="0" borderId="58" applyNumberFormat="0" applyFill="0" applyAlignment="0" applyProtection="0">
      <alignment vertical="center"/>
    </xf>
    <xf numFmtId="0" fontId="62" fillId="0" borderId="59" applyNumberFormat="0" applyFill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3" fillId="15" borderId="60" applyNumberFormat="0" applyAlignment="0" applyProtection="0">
      <alignment vertical="center"/>
    </xf>
    <xf numFmtId="0" fontId="64" fillId="16" borderId="61" applyNumberFormat="0" applyAlignment="0" applyProtection="0">
      <alignment vertical="center"/>
    </xf>
    <xf numFmtId="0" fontId="65" fillId="16" borderId="60" applyNumberFormat="0" applyAlignment="0" applyProtection="0">
      <alignment vertical="center"/>
    </xf>
    <xf numFmtId="0" fontId="66" fillId="17" borderId="62" applyNumberFormat="0" applyAlignment="0" applyProtection="0">
      <alignment vertical="center"/>
    </xf>
    <xf numFmtId="0" fontId="67" fillId="0" borderId="63" applyNumberFormat="0" applyFill="0" applyAlignment="0" applyProtection="0">
      <alignment vertical="center"/>
    </xf>
    <xf numFmtId="0" fontId="68" fillId="0" borderId="64" applyNumberFormat="0" applyFill="0" applyAlignment="0" applyProtection="0">
      <alignment vertical="center"/>
    </xf>
    <xf numFmtId="0" fontId="69" fillId="18" borderId="0" applyNumberFormat="0" applyBorder="0" applyAlignment="0" applyProtection="0">
      <alignment vertical="center"/>
    </xf>
    <xf numFmtId="0" fontId="70" fillId="19" borderId="0" applyNumberFormat="0" applyBorder="0" applyAlignment="0" applyProtection="0">
      <alignment vertical="center"/>
    </xf>
    <xf numFmtId="0" fontId="71" fillId="20" borderId="0" applyNumberFormat="0" applyBorder="0" applyAlignment="0" applyProtection="0">
      <alignment vertical="center"/>
    </xf>
    <xf numFmtId="0" fontId="72" fillId="21" borderId="0" applyNumberFormat="0" applyBorder="0" applyAlignment="0" applyProtection="0">
      <alignment vertical="center"/>
    </xf>
    <xf numFmtId="0" fontId="73" fillId="22" borderId="0" applyNumberFormat="0" applyBorder="0" applyAlignment="0" applyProtection="0">
      <alignment vertical="center"/>
    </xf>
    <xf numFmtId="0" fontId="73" fillId="2" borderId="0" applyNumberFormat="0" applyBorder="0" applyAlignment="0" applyProtection="0">
      <alignment vertical="center"/>
    </xf>
    <xf numFmtId="0" fontId="72" fillId="23" borderId="0" applyNumberFormat="0" applyBorder="0" applyAlignment="0" applyProtection="0">
      <alignment vertical="center"/>
    </xf>
    <xf numFmtId="0" fontId="72" fillId="24" borderId="0" applyNumberFormat="0" applyBorder="0" applyAlignment="0" applyProtection="0">
      <alignment vertical="center"/>
    </xf>
    <xf numFmtId="0" fontId="73" fillId="25" borderId="0" applyNumberFormat="0" applyBorder="0" applyAlignment="0" applyProtection="0">
      <alignment vertical="center"/>
    </xf>
    <xf numFmtId="0" fontId="73" fillId="26" borderId="0" applyNumberFormat="0" applyBorder="0" applyAlignment="0" applyProtection="0">
      <alignment vertical="center"/>
    </xf>
    <xf numFmtId="0" fontId="72" fillId="27" borderId="0" applyNumberFormat="0" applyBorder="0" applyAlignment="0" applyProtection="0">
      <alignment vertical="center"/>
    </xf>
    <xf numFmtId="0" fontId="72" fillId="28" borderId="0" applyNumberFormat="0" applyBorder="0" applyAlignment="0" applyProtection="0">
      <alignment vertical="center"/>
    </xf>
    <xf numFmtId="0" fontId="73" fillId="29" borderId="0" applyNumberFormat="0" applyBorder="0" applyAlignment="0" applyProtection="0">
      <alignment vertical="center"/>
    </xf>
    <xf numFmtId="0" fontId="73" fillId="30" borderId="0" applyNumberFormat="0" applyBorder="0" applyAlignment="0" applyProtection="0">
      <alignment vertical="center"/>
    </xf>
    <xf numFmtId="0" fontId="72" fillId="31" borderId="0" applyNumberFormat="0" applyBorder="0" applyAlignment="0" applyProtection="0">
      <alignment vertical="center"/>
    </xf>
    <xf numFmtId="0" fontId="72" fillId="32" borderId="0" applyNumberFormat="0" applyBorder="0" applyAlignment="0" applyProtection="0">
      <alignment vertical="center"/>
    </xf>
    <xf numFmtId="0" fontId="73" fillId="33" borderId="0" applyNumberFormat="0" applyBorder="0" applyAlignment="0" applyProtection="0">
      <alignment vertical="center"/>
    </xf>
    <xf numFmtId="0" fontId="73" fillId="10" borderId="0" applyNumberFormat="0" applyBorder="0" applyAlignment="0" applyProtection="0">
      <alignment vertical="center"/>
    </xf>
    <xf numFmtId="0" fontId="72" fillId="34" borderId="0" applyNumberFormat="0" applyBorder="0" applyAlignment="0" applyProtection="0">
      <alignment vertical="center"/>
    </xf>
    <xf numFmtId="0" fontId="72" fillId="35" borderId="0" applyNumberFormat="0" applyBorder="0" applyAlignment="0" applyProtection="0">
      <alignment vertical="center"/>
    </xf>
    <xf numFmtId="0" fontId="73" fillId="36" borderId="0" applyNumberFormat="0" applyBorder="0" applyAlignment="0" applyProtection="0">
      <alignment vertical="center"/>
    </xf>
    <xf numFmtId="0" fontId="73" fillId="37" borderId="0" applyNumberFormat="0" applyBorder="0" applyAlignment="0" applyProtection="0">
      <alignment vertical="center"/>
    </xf>
    <xf numFmtId="0" fontId="72" fillId="38" borderId="0" applyNumberFormat="0" applyBorder="0" applyAlignment="0" applyProtection="0">
      <alignment vertical="center"/>
    </xf>
    <xf numFmtId="0" fontId="72" fillId="39" borderId="0" applyNumberFormat="0" applyBorder="0" applyAlignment="0" applyProtection="0">
      <alignment vertical="center"/>
    </xf>
    <xf numFmtId="0" fontId="73" fillId="40" borderId="0" applyNumberFormat="0" applyBorder="0" applyAlignment="0" applyProtection="0">
      <alignment vertical="center"/>
    </xf>
    <xf numFmtId="0" fontId="73" fillId="7" borderId="0" applyNumberFormat="0" applyBorder="0" applyAlignment="0" applyProtection="0">
      <alignment vertical="center"/>
    </xf>
    <xf numFmtId="0" fontId="72" fillId="41" borderId="0" applyNumberFormat="0" applyBorder="0" applyAlignment="0" applyProtection="0">
      <alignment vertical="center"/>
    </xf>
    <xf numFmtId="178" fontId="25" fillId="0" borderId="0" applyBorder="0" applyProtection="0"/>
  </cellStyleXfs>
  <cellXfs count="28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right" vertical="center"/>
    </xf>
    <xf numFmtId="0" fontId="0" fillId="2" borderId="0" xfId="0" applyFill="1" applyAlignment="1">
      <alignment horizontal="center"/>
    </xf>
    <xf numFmtId="0" fontId="3" fillId="2" borderId="0" xfId="0" applyFont="1" applyFill="1" applyAlignment="1">
      <alignment horizontal="right" vertical="center"/>
    </xf>
    <xf numFmtId="0" fontId="4" fillId="2" borderId="0" xfId="0" applyFont="1" applyFill="1" applyAlignment="1">
      <alignment horizontal="right" vertical="center"/>
    </xf>
    <xf numFmtId="0" fontId="5" fillId="2" borderId="0" xfId="0" applyFont="1" applyFill="1" applyAlignment="1">
      <alignment horizontal="right"/>
    </xf>
    <xf numFmtId="0" fontId="1" fillId="3" borderId="0" xfId="0" applyFont="1" applyFill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/>
    </xf>
    <xf numFmtId="0" fontId="10" fillId="5" borderId="8" xfId="0" applyFont="1" applyFill="1" applyBorder="1" applyAlignment="1">
      <alignment horizontal="center"/>
    </xf>
    <xf numFmtId="0" fontId="10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/>
    </xf>
    <xf numFmtId="0" fontId="10" fillId="5" borderId="11" xfId="0" applyFont="1" applyFill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10" fillId="0" borderId="12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/>
    </xf>
    <xf numFmtId="0" fontId="10" fillId="5" borderId="15" xfId="0" applyFont="1" applyFill="1" applyBorder="1" applyAlignment="1">
      <alignment horizontal="center"/>
    </xf>
    <xf numFmtId="0" fontId="11" fillId="0" borderId="16" xfId="0" applyFont="1" applyBorder="1" applyAlignment="1">
      <alignment horizontal="center"/>
    </xf>
    <xf numFmtId="0" fontId="10" fillId="5" borderId="17" xfId="0" applyFont="1" applyFill="1" applyBorder="1" applyAlignment="1">
      <alignment horizontal="center"/>
    </xf>
    <xf numFmtId="0" fontId="10" fillId="0" borderId="18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2" fillId="0" borderId="0" xfId="0" applyFont="1"/>
    <xf numFmtId="0" fontId="13" fillId="6" borderId="0" xfId="0" applyFont="1" applyFill="1" applyAlignment="1">
      <alignment horizontal="right" vertical="center"/>
    </xf>
    <xf numFmtId="0" fontId="14" fillId="6" borderId="0" xfId="0" applyFont="1" applyFill="1" applyAlignment="1">
      <alignment horizontal="right" vertical="center"/>
    </xf>
    <xf numFmtId="0" fontId="14" fillId="6" borderId="0" xfId="0" applyFont="1" applyFill="1" applyAlignment="1">
      <alignment horizontal="right"/>
    </xf>
    <xf numFmtId="0" fontId="15" fillId="6" borderId="0" xfId="0" applyFont="1" applyFill="1" applyAlignment="1">
      <alignment horizontal="right"/>
    </xf>
    <xf numFmtId="0" fontId="15" fillId="6" borderId="0" xfId="0" applyFont="1" applyFill="1" applyAlignment="1">
      <alignment horizontal="right" vertical="center"/>
    </xf>
    <xf numFmtId="0" fontId="6" fillId="7" borderId="1" xfId="0" applyFont="1" applyFill="1" applyBorder="1" applyAlignment="1">
      <alignment horizontal="center" vertical="center"/>
    </xf>
    <xf numFmtId="0" fontId="6" fillId="7" borderId="2" xfId="0" applyFont="1" applyFill="1" applyBorder="1" applyAlignment="1">
      <alignment horizontal="center" vertical="center"/>
    </xf>
    <xf numFmtId="0" fontId="6" fillId="7" borderId="3" xfId="0" applyFont="1" applyFill="1" applyBorder="1" applyAlignment="1">
      <alignment horizontal="center" vertical="center"/>
    </xf>
    <xf numFmtId="0" fontId="16" fillId="0" borderId="21" xfId="0" applyFont="1" applyBorder="1" applyAlignment="1">
      <alignment horizontal="center" vertical="center"/>
    </xf>
    <xf numFmtId="0" fontId="16" fillId="0" borderId="22" xfId="0" applyFont="1" applyBorder="1" applyAlignment="1">
      <alignment horizontal="center" vertical="center"/>
    </xf>
    <xf numFmtId="0" fontId="10" fillId="8" borderId="23" xfId="0" applyFont="1" applyFill="1" applyBorder="1" applyAlignment="1">
      <alignment horizontal="center" vertical="center"/>
    </xf>
    <xf numFmtId="0" fontId="17" fillId="0" borderId="24" xfId="0" applyFont="1" applyBorder="1" applyAlignment="1">
      <alignment horizontal="center" vertical="center"/>
    </xf>
    <xf numFmtId="0" fontId="17" fillId="0" borderId="24" xfId="0" applyFont="1" applyBorder="1" applyAlignment="1">
      <alignment horizontal="distributed" vertical="center"/>
    </xf>
    <xf numFmtId="0" fontId="17" fillId="0" borderId="24" xfId="0" applyFont="1" applyBorder="1" applyAlignment="1">
      <alignment vertical="center"/>
    </xf>
    <xf numFmtId="0" fontId="16" fillId="0" borderId="25" xfId="0" applyFont="1" applyBorder="1" applyAlignment="1">
      <alignment horizontal="center" vertical="center"/>
    </xf>
    <xf numFmtId="0" fontId="18" fillId="0" borderId="26" xfId="0" applyFont="1" applyBorder="1" applyAlignment="1">
      <alignment horizontal="center" vertical="center" wrapText="1"/>
    </xf>
    <xf numFmtId="0" fontId="19" fillId="0" borderId="27" xfId="0" applyFont="1" applyBorder="1" applyAlignment="1">
      <alignment horizontal="center" vertical="center"/>
    </xf>
    <xf numFmtId="0" fontId="11" fillId="0" borderId="28" xfId="0" applyFont="1" applyBorder="1" applyAlignment="1">
      <alignment horizontal="left"/>
    </xf>
    <xf numFmtId="0" fontId="20" fillId="0" borderId="28" xfId="0" applyFont="1" applyBorder="1" applyAlignment="1">
      <alignment horizontal="center"/>
    </xf>
    <xf numFmtId="0" fontId="16" fillId="0" borderId="28" xfId="0" applyFont="1" applyBorder="1" applyAlignment="1">
      <alignment horizontal="center"/>
    </xf>
    <xf numFmtId="3" fontId="16" fillId="0" borderId="28" xfId="0" applyNumberFormat="1" applyFont="1" applyBorder="1" applyAlignment="1">
      <alignment horizontal="right"/>
    </xf>
    <xf numFmtId="0" fontId="18" fillId="0" borderId="29" xfId="0" applyFont="1" applyBorder="1" applyAlignment="1">
      <alignment horizontal="center" vertical="center" wrapText="1"/>
    </xf>
    <xf numFmtId="0" fontId="19" fillId="0" borderId="30" xfId="0" applyFont="1" applyBorder="1" applyAlignment="1">
      <alignment horizontal="center" vertical="center"/>
    </xf>
    <xf numFmtId="0" fontId="10" fillId="0" borderId="31" xfId="0" applyFont="1" applyBorder="1" applyAlignment="1">
      <alignment horizontal="left" vertical="center"/>
    </xf>
    <xf numFmtId="0" fontId="20" fillId="0" borderId="31" xfId="0" applyFont="1" applyBorder="1" applyAlignment="1">
      <alignment horizontal="center" vertical="center"/>
    </xf>
    <xf numFmtId="0" fontId="16" fillId="0" borderId="31" xfId="0" applyFont="1" applyBorder="1" applyAlignment="1">
      <alignment horizontal="center"/>
    </xf>
    <xf numFmtId="3" fontId="16" fillId="0" borderId="31" xfId="0" applyNumberFormat="1" applyFont="1" applyBorder="1" applyAlignment="1">
      <alignment horizontal="right"/>
    </xf>
    <xf numFmtId="0" fontId="11" fillId="0" borderId="31" xfId="0" applyFont="1" applyBorder="1" applyAlignment="1">
      <alignment horizontal="left"/>
    </xf>
    <xf numFmtId="0" fontId="10" fillId="0" borderId="31" xfId="0" applyFont="1" applyBorder="1" applyAlignment="1">
      <alignment horizontal="left"/>
    </xf>
    <xf numFmtId="0" fontId="18" fillId="0" borderId="32" xfId="0" applyFont="1" applyBorder="1" applyAlignment="1">
      <alignment horizontal="center" vertical="center" wrapText="1"/>
    </xf>
    <xf numFmtId="0" fontId="16" fillId="0" borderId="33" xfId="0" applyFont="1" applyBorder="1" applyAlignment="1">
      <alignment horizontal="center"/>
    </xf>
    <xf numFmtId="0" fontId="16" fillId="0" borderId="34" xfId="0" applyFont="1" applyBorder="1" applyAlignment="1">
      <alignment horizontal="center"/>
    </xf>
    <xf numFmtId="0" fontId="16" fillId="0" borderId="35" xfId="0" applyFont="1" applyBorder="1" applyAlignment="1">
      <alignment horizontal="right"/>
    </xf>
    <xf numFmtId="0" fontId="16" fillId="0" borderId="35" xfId="0" applyFont="1" applyBorder="1" applyAlignment="1">
      <alignment horizontal="center"/>
    </xf>
    <xf numFmtId="0" fontId="18" fillId="0" borderId="36" xfId="0" applyFont="1" applyBorder="1" applyAlignment="1">
      <alignment horizontal="center" vertical="center" wrapText="1"/>
    </xf>
    <xf numFmtId="0" fontId="21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right"/>
    </xf>
    <xf numFmtId="0" fontId="22" fillId="0" borderId="0" xfId="0" applyFont="1" applyAlignment="1">
      <alignment horizontal="center" vertical="center" wrapText="1"/>
    </xf>
    <xf numFmtId="0" fontId="20" fillId="0" borderId="28" xfId="0" applyFont="1" applyBorder="1" applyAlignment="1">
      <alignment horizontal="center" vertical="center"/>
    </xf>
    <xf numFmtId="0" fontId="20" fillId="0" borderId="31" xfId="0" applyFont="1" applyBorder="1" applyAlignment="1">
      <alignment horizontal="center"/>
    </xf>
    <xf numFmtId="0" fontId="10" fillId="0" borderId="37" xfId="0" applyFont="1" applyBorder="1" applyAlignment="1">
      <alignment horizontal="left" vertical="center"/>
    </xf>
    <xf numFmtId="0" fontId="10" fillId="0" borderId="38" xfId="0" applyFont="1" applyBorder="1" applyAlignment="1">
      <alignment horizontal="left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right"/>
    </xf>
    <xf numFmtId="0" fontId="10" fillId="0" borderId="38" xfId="0" applyFont="1" applyBorder="1" applyAlignment="1">
      <alignment horizontal="left" vertical="center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/>
    </xf>
    <xf numFmtId="0" fontId="24" fillId="8" borderId="0" xfId="0" applyFont="1" applyFill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5" fillId="0" borderId="39" xfId="0" applyFont="1" applyBorder="1" applyAlignment="1">
      <alignment vertical="center"/>
    </xf>
    <xf numFmtId="0" fontId="25" fillId="0" borderId="30" xfId="0" applyFont="1" applyBorder="1" applyAlignment="1">
      <alignment horizontal="center" vertical="center"/>
    </xf>
    <xf numFmtId="0" fontId="25" fillId="0" borderId="39" xfId="0" applyFont="1" applyBorder="1"/>
    <xf numFmtId="0" fontId="25" fillId="0" borderId="40" xfId="0" applyFont="1" applyBorder="1"/>
    <xf numFmtId="0" fontId="25" fillId="0" borderId="30" xfId="0" applyFont="1" applyBorder="1" applyAlignment="1">
      <alignment vertical="center"/>
    </xf>
    <xf numFmtId="58" fontId="25" fillId="0" borderId="39" xfId="0" applyNumberFormat="1" applyFont="1" applyBorder="1"/>
    <xf numFmtId="0" fontId="11" fillId="0" borderId="28" xfId="0" applyFont="1" applyBorder="1"/>
    <xf numFmtId="0" fontId="10" fillId="0" borderId="31" xfId="0" applyFont="1" applyBorder="1"/>
    <xf numFmtId="0" fontId="10" fillId="0" borderId="31" xfId="0" applyFont="1" applyBorder="1" applyAlignment="1">
      <alignment vertical="center"/>
    </xf>
    <xf numFmtId="0" fontId="11" fillId="0" borderId="31" xfId="0" applyFont="1" applyBorder="1"/>
    <xf numFmtId="0" fontId="10" fillId="0" borderId="28" xfId="0" applyFont="1" applyBorder="1" applyAlignment="1">
      <alignment horizontal="left"/>
    </xf>
    <xf numFmtId="0" fontId="10" fillId="0" borderId="37" xfId="0" applyFont="1" applyBorder="1" applyAlignment="1">
      <alignment horizontal="left"/>
    </xf>
    <xf numFmtId="0" fontId="18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5" fillId="6" borderId="0" xfId="0" applyFont="1" applyFill="1" applyAlignment="1">
      <alignment horizontal="center" vertical="center"/>
    </xf>
    <xf numFmtId="0" fontId="26" fillId="0" borderId="0" xfId="0" applyFont="1"/>
    <xf numFmtId="0" fontId="19" fillId="0" borderId="0" xfId="0" applyFont="1"/>
    <xf numFmtId="0" fontId="27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10" fillId="0" borderId="28" xfId="0" applyFont="1" applyBorder="1" applyAlignment="1">
      <alignment horizontal="left" vertical="center"/>
    </xf>
    <xf numFmtId="0" fontId="29" fillId="0" borderId="31" xfId="0" applyFont="1" applyBorder="1" applyAlignment="1">
      <alignment horizontal="left"/>
    </xf>
    <xf numFmtId="3" fontId="16" fillId="0" borderId="35" xfId="0" applyNumberFormat="1" applyFont="1" applyBorder="1" applyAlignment="1">
      <alignment horizontal="right"/>
    </xf>
    <xf numFmtId="0" fontId="12" fillId="0" borderId="0" xfId="0" applyFont="1" applyAlignment="1">
      <alignment horizontal="center"/>
    </xf>
    <xf numFmtId="0" fontId="15" fillId="6" borderId="0" xfId="0" applyFont="1" applyFill="1" applyAlignment="1">
      <alignment horizontal="center"/>
    </xf>
    <xf numFmtId="0" fontId="29" fillId="0" borderId="28" xfId="0" applyFont="1" applyBorder="1" applyAlignment="1">
      <alignment horizontal="left"/>
    </xf>
    <xf numFmtId="0" fontId="16" fillId="3" borderId="31" xfId="0" applyFont="1" applyFill="1" applyBorder="1" applyAlignment="1">
      <alignment horizontal="center"/>
    </xf>
    <xf numFmtId="0" fontId="30" fillId="0" borderId="0" xfId="0" applyFont="1"/>
    <xf numFmtId="0" fontId="20" fillId="0" borderId="0" xfId="0" applyFont="1"/>
    <xf numFmtId="0" fontId="31" fillId="0" borderId="0" xfId="0" applyFont="1" applyAlignment="1">
      <alignment horizontal="center"/>
    </xf>
    <xf numFmtId="0" fontId="32" fillId="0" borderId="21" xfId="0" applyFont="1" applyBorder="1" applyAlignment="1">
      <alignment horizontal="center"/>
    </xf>
    <xf numFmtId="0" fontId="32" fillId="0" borderId="41" xfId="0" applyFont="1" applyBorder="1" applyAlignment="1">
      <alignment horizontal="center"/>
    </xf>
    <xf numFmtId="0" fontId="33" fillId="0" borderId="4" xfId="0" applyFont="1" applyBorder="1" applyAlignment="1">
      <alignment horizontal="center"/>
    </xf>
    <xf numFmtId="0" fontId="33" fillId="0" borderId="24" xfId="0" applyFont="1" applyBorder="1" applyAlignment="1">
      <alignment horizontal="center"/>
    </xf>
    <xf numFmtId="0" fontId="20" fillId="0" borderId="25" xfId="0" applyFont="1" applyBorder="1" applyAlignment="1">
      <alignment horizontal="center"/>
    </xf>
    <xf numFmtId="0" fontId="32" fillId="0" borderId="42" xfId="0" applyFont="1" applyBorder="1" applyAlignment="1">
      <alignment horizontal="center"/>
    </xf>
    <xf numFmtId="0" fontId="34" fillId="0" borderId="7" xfId="0" applyFont="1" applyBorder="1"/>
    <xf numFmtId="178" fontId="35" fillId="9" borderId="8" xfId="49" applyFont="1" applyFill="1" applyBorder="1" applyAlignment="1" applyProtection="1">
      <alignment horizontal="center"/>
    </xf>
    <xf numFmtId="178" fontId="35" fillId="0" borderId="37" xfId="49" applyFont="1" applyBorder="1" applyAlignment="1" applyProtection="1">
      <alignment horizontal="center"/>
    </xf>
    <xf numFmtId="178" fontId="36" fillId="9" borderId="37" xfId="49" applyFont="1" applyFill="1" applyBorder="1" applyAlignment="1" applyProtection="1">
      <alignment horizontal="center"/>
    </xf>
    <xf numFmtId="0" fontId="37" fillId="8" borderId="37" xfId="0" applyFont="1" applyFill="1" applyBorder="1" applyAlignment="1">
      <alignment horizontal="center" vertical="center"/>
    </xf>
    <xf numFmtId="0" fontId="35" fillId="8" borderId="37" xfId="0" applyFont="1" applyFill="1" applyBorder="1" applyAlignment="1">
      <alignment horizontal="center" vertical="center"/>
    </xf>
    <xf numFmtId="0" fontId="35" fillId="0" borderId="37" xfId="0" applyFont="1" applyBorder="1" applyAlignment="1">
      <alignment horizontal="center" vertical="center"/>
    </xf>
    <xf numFmtId="0" fontId="35" fillId="0" borderId="9" xfId="0" applyFont="1" applyBorder="1" applyAlignment="1">
      <alignment horizontal="center" vertical="center"/>
    </xf>
    <xf numFmtId="0" fontId="32" fillId="0" borderId="43" xfId="0" applyFont="1" applyBorder="1" applyAlignment="1">
      <alignment horizontal="center"/>
    </xf>
    <xf numFmtId="0" fontId="34" fillId="0" borderId="10" xfId="0" applyFont="1" applyBorder="1"/>
    <xf numFmtId="178" fontId="35" fillId="9" borderId="11" xfId="49" applyFont="1" applyFill="1" applyBorder="1" applyAlignment="1" applyProtection="1">
      <alignment horizontal="center"/>
    </xf>
    <xf numFmtId="178" fontId="35" fillId="9" borderId="31" xfId="49" applyFont="1" applyFill="1" applyBorder="1" applyAlignment="1" applyProtection="1">
      <alignment horizontal="center"/>
    </xf>
    <xf numFmtId="0" fontId="35" fillId="8" borderId="31" xfId="0" applyFont="1" applyFill="1" applyBorder="1" applyAlignment="1">
      <alignment horizontal="center" vertical="center"/>
    </xf>
    <xf numFmtId="0" fontId="36" fillId="8" borderId="31" xfId="0" applyFont="1" applyFill="1" applyBorder="1" applyAlignment="1">
      <alignment horizontal="center" vertical="center"/>
    </xf>
    <xf numFmtId="0" fontId="35" fillId="0" borderId="31" xfId="0" applyFont="1" applyBorder="1" applyAlignment="1">
      <alignment horizontal="center" vertical="center"/>
    </xf>
    <xf numFmtId="0" fontId="35" fillId="0" borderId="12" xfId="0" applyFont="1" applyBorder="1" applyAlignment="1">
      <alignment horizontal="center" vertical="center"/>
    </xf>
    <xf numFmtId="0" fontId="37" fillId="8" borderId="31" xfId="0" applyFont="1" applyFill="1" applyBorder="1" applyAlignment="1">
      <alignment horizontal="center" vertical="center"/>
    </xf>
    <xf numFmtId="178" fontId="35" fillId="0" borderId="31" xfId="49" applyFont="1" applyBorder="1" applyAlignment="1" applyProtection="1">
      <alignment horizontal="center"/>
    </xf>
    <xf numFmtId="178" fontId="36" fillId="9" borderId="31" xfId="49" applyFont="1" applyFill="1" applyBorder="1" applyAlignment="1" applyProtection="1">
      <alignment horizontal="center"/>
    </xf>
    <xf numFmtId="0" fontId="32" fillId="0" borderId="44" xfId="0" applyFont="1" applyBorder="1" applyAlignment="1">
      <alignment horizontal="center"/>
    </xf>
    <xf numFmtId="0" fontId="34" fillId="0" borderId="14" xfId="0" applyFont="1" applyBorder="1"/>
    <xf numFmtId="178" fontId="35" fillId="9" borderId="15" xfId="49" applyFont="1" applyFill="1" applyBorder="1" applyAlignment="1" applyProtection="1">
      <alignment horizontal="center"/>
    </xf>
    <xf numFmtId="178" fontId="35" fillId="9" borderId="35" xfId="49" applyFont="1" applyFill="1" applyBorder="1" applyAlignment="1" applyProtection="1">
      <alignment horizontal="center"/>
    </xf>
    <xf numFmtId="0" fontId="35" fillId="8" borderId="35" xfId="0" applyFont="1" applyFill="1" applyBorder="1" applyAlignment="1">
      <alignment horizontal="center" vertical="center"/>
    </xf>
    <xf numFmtId="0" fontId="37" fillId="8" borderId="35" xfId="0" applyFont="1" applyFill="1" applyBorder="1" applyAlignment="1">
      <alignment horizontal="center" vertical="center"/>
    </xf>
    <xf numFmtId="0" fontId="35" fillId="0" borderId="35" xfId="0" applyFont="1" applyBorder="1" applyAlignment="1">
      <alignment horizontal="center" vertical="center"/>
    </xf>
    <xf numFmtId="0" fontId="35" fillId="0" borderId="19" xfId="0" applyFont="1" applyBorder="1" applyAlignment="1">
      <alignment horizontal="center" vertical="center"/>
    </xf>
    <xf numFmtId="0" fontId="21" fillId="0" borderId="0" xfId="0" applyFont="1"/>
    <xf numFmtId="0" fontId="32" fillId="0" borderId="31" xfId="0" applyFont="1" applyBorder="1" applyAlignment="1">
      <alignment horizontal="center"/>
    </xf>
    <xf numFmtId="0" fontId="32" fillId="0" borderId="39" xfId="0" applyFont="1" applyBorder="1" applyAlignment="1">
      <alignment horizontal="center"/>
    </xf>
    <xf numFmtId="0" fontId="32" fillId="0" borderId="40" xfId="0" applyFont="1" applyBorder="1" applyAlignment="1">
      <alignment horizontal="center"/>
    </xf>
    <xf numFmtId="0" fontId="32" fillId="0" borderId="30" xfId="0" applyFont="1" applyBorder="1" applyAlignment="1">
      <alignment horizontal="center"/>
    </xf>
    <xf numFmtId="0" fontId="38" fillId="4" borderId="31" xfId="0" applyFont="1" applyFill="1" applyBorder="1" applyAlignment="1">
      <alignment horizontal="center" vertical="center"/>
    </xf>
    <xf numFmtId="0" fontId="38" fillId="10" borderId="31" xfId="0" applyFont="1" applyFill="1" applyBorder="1" applyAlignment="1">
      <alignment horizontal="center" vertical="center"/>
    </xf>
    <xf numFmtId="0" fontId="38" fillId="0" borderId="31" xfId="0" applyFont="1" applyBorder="1" applyAlignment="1">
      <alignment horizontal="center" vertical="center"/>
    </xf>
    <xf numFmtId="0" fontId="30" fillId="3" borderId="0" xfId="0" applyFont="1" applyFill="1"/>
    <xf numFmtId="0" fontId="30" fillId="11" borderId="0" xfId="0" applyFont="1" applyFill="1"/>
    <xf numFmtId="0" fontId="38" fillId="3" borderId="31" xfId="0" applyFont="1" applyFill="1" applyBorder="1" applyAlignment="1">
      <alignment horizontal="center" vertical="center"/>
    </xf>
    <xf numFmtId="0" fontId="38" fillId="11" borderId="31" xfId="0" applyFont="1" applyFill="1" applyBorder="1" applyAlignment="1">
      <alignment horizontal="center" vertical="center"/>
    </xf>
    <xf numFmtId="0" fontId="38" fillId="5" borderId="31" xfId="0" applyFont="1" applyFill="1" applyBorder="1" applyAlignment="1">
      <alignment horizontal="center" vertical="center"/>
    </xf>
    <xf numFmtId="0" fontId="38" fillId="12" borderId="31" xfId="0" applyFont="1" applyFill="1" applyBorder="1" applyAlignment="1">
      <alignment horizontal="center" vertical="center"/>
    </xf>
    <xf numFmtId="0" fontId="39" fillId="0" borderId="0" xfId="0" applyFont="1"/>
    <xf numFmtId="0" fontId="40" fillId="2" borderId="0" xfId="0" applyFont="1" applyFill="1" applyAlignment="1">
      <alignment horizontal="center"/>
    </xf>
    <xf numFmtId="0" fontId="41" fillId="13" borderId="0" xfId="0" applyFont="1" applyFill="1" applyAlignment="1">
      <alignment horizontal="center" vertical="center"/>
    </xf>
    <xf numFmtId="0" fontId="42" fillId="2" borderId="0" xfId="0" applyFont="1" applyFill="1" applyAlignment="1">
      <alignment horizontal="center"/>
    </xf>
    <xf numFmtId="0" fontId="43" fillId="2" borderId="0" xfId="0" applyFont="1" applyFill="1" applyAlignment="1">
      <alignment horizontal="center"/>
    </xf>
    <xf numFmtId="0" fontId="27" fillId="5" borderId="0" xfId="0" applyFont="1" applyFill="1" applyAlignment="1">
      <alignment horizontal="center"/>
    </xf>
    <xf numFmtId="0" fontId="16" fillId="5" borderId="0" xfId="0" applyFont="1" applyFill="1" applyAlignment="1">
      <alignment horizontal="center"/>
    </xf>
    <xf numFmtId="0" fontId="44" fillId="0" borderId="0" xfId="0" applyFont="1"/>
    <xf numFmtId="0" fontId="45" fillId="0" borderId="0" xfId="0" applyFont="1"/>
    <xf numFmtId="0" fontId="46" fillId="0" borderId="0" xfId="0" applyFont="1"/>
    <xf numFmtId="0" fontId="0" fillId="0" borderId="45" xfId="0" applyBorder="1"/>
    <xf numFmtId="0" fontId="0" fillId="0" borderId="46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32" xfId="0" applyBorder="1"/>
    <xf numFmtId="0" fontId="0" fillId="0" borderId="47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15" xfId="0" applyBorder="1"/>
    <xf numFmtId="0" fontId="0" fillId="0" borderId="35" xfId="0" applyBorder="1"/>
    <xf numFmtId="0" fontId="0" fillId="0" borderId="19" xfId="0" applyBorder="1"/>
    <xf numFmtId="0" fontId="0" fillId="0" borderId="19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44" fillId="0" borderId="48" xfId="0" applyFont="1" applyBorder="1" applyAlignment="1">
      <alignment horizontal="center"/>
    </xf>
    <xf numFmtId="0" fontId="0" fillId="0" borderId="43" xfId="0" applyBorder="1"/>
    <xf numFmtId="0" fontId="10" fillId="0" borderId="9" xfId="0" applyFont="1" applyBorder="1" applyAlignment="1">
      <alignment horizontal="left" vertical="center"/>
    </xf>
    <xf numFmtId="3" fontId="47" fillId="0" borderId="30" xfId="0" applyNumberFormat="1" applyFont="1" applyBorder="1"/>
    <xf numFmtId="0" fontId="5" fillId="0" borderId="31" xfId="0" applyFont="1" applyBorder="1" applyAlignment="1">
      <alignment horizontal="center"/>
    </xf>
    <xf numFmtId="3" fontId="47" fillId="0" borderId="31" xfId="0" applyNumberFormat="1" applyFont="1" applyBorder="1"/>
    <xf numFmtId="0" fontId="33" fillId="4" borderId="31" xfId="0" applyFont="1" applyFill="1" applyBorder="1" applyAlignment="1">
      <alignment horizontal="right"/>
    </xf>
    <xf numFmtId="0" fontId="32" fillId="4" borderId="31" xfId="0" applyFont="1" applyFill="1" applyBorder="1" applyAlignment="1">
      <alignment horizontal="center"/>
    </xf>
    <xf numFmtId="0" fontId="33" fillId="0" borderId="31" xfId="0" applyFont="1" applyBorder="1" applyAlignment="1">
      <alignment horizontal="right"/>
    </xf>
    <xf numFmtId="3" fontId="47" fillId="4" borderId="31" xfId="0" applyNumberFormat="1" applyFont="1" applyFill="1" applyBorder="1"/>
    <xf numFmtId="0" fontId="5" fillId="4" borderId="31" xfId="0" applyFont="1" applyFill="1" applyBorder="1" applyAlignment="1">
      <alignment horizontal="center"/>
    </xf>
    <xf numFmtId="0" fontId="5" fillId="0" borderId="31" xfId="0" applyFont="1" applyBorder="1"/>
    <xf numFmtId="0" fontId="5" fillId="0" borderId="39" xfId="0" applyFont="1" applyBorder="1"/>
    <xf numFmtId="3" fontId="47" fillId="0" borderId="11" xfId="0" applyNumberFormat="1" applyFont="1" applyBorder="1"/>
    <xf numFmtId="0" fontId="5" fillId="0" borderId="12" xfId="0" applyFont="1" applyBorder="1" applyAlignment="1">
      <alignment horizontal="center"/>
    </xf>
    <xf numFmtId="0" fontId="44" fillId="0" borderId="46" xfId="0" applyFont="1" applyBorder="1" applyAlignment="1">
      <alignment horizontal="center"/>
    </xf>
    <xf numFmtId="0" fontId="44" fillId="0" borderId="40" xfId="0" applyFont="1" applyBorder="1" applyAlignment="1">
      <alignment horizontal="center"/>
    </xf>
    <xf numFmtId="0" fontId="10" fillId="0" borderId="12" xfId="0" applyFont="1" applyBorder="1" applyAlignment="1">
      <alignment horizontal="left" vertical="center"/>
    </xf>
    <xf numFmtId="0" fontId="33" fillId="0" borderId="28" xfId="0" applyFont="1" applyBorder="1" applyAlignment="1">
      <alignment horizontal="right"/>
    </xf>
    <xf numFmtId="0" fontId="32" fillId="0" borderId="28" xfId="0" applyFont="1" applyBorder="1" applyAlignment="1">
      <alignment horizontal="center"/>
    </xf>
    <xf numFmtId="0" fontId="5" fillId="4" borderId="39" xfId="0" applyFont="1" applyFill="1" applyBorder="1"/>
    <xf numFmtId="0" fontId="44" fillId="0" borderId="49" xfId="0" applyFont="1" applyBorder="1" applyAlignment="1">
      <alignment horizontal="center"/>
    </xf>
    <xf numFmtId="0" fontId="10" fillId="0" borderId="13" xfId="0" applyFont="1" applyBorder="1" applyAlignment="1">
      <alignment horizontal="left" vertical="center"/>
    </xf>
    <xf numFmtId="3" fontId="47" fillId="4" borderId="30" xfId="0" applyNumberFormat="1" applyFont="1" applyFill="1" applyBorder="1"/>
    <xf numFmtId="0" fontId="33" fillId="4" borderId="28" xfId="0" applyFont="1" applyFill="1" applyBorder="1" applyAlignment="1">
      <alignment horizontal="right"/>
    </xf>
    <xf numFmtId="0" fontId="32" fillId="4" borderId="28" xfId="0" applyFont="1" applyFill="1" applyBorder="1" applyAlignment="1">
      <alignment horizontal="center"/>
    </xf>
    <xf numFmtId="0" fontId="10" fillId="0" borderId="50" xfId="0" applyFont="1" applyBorder="1" applyAlignment="1">
      <alignment horizontal="left" vertical="center"/>
    </xf>
    <xf numFmtId="0" fontId="5" fillId="4" borderId="31" xfId="0" applyFont="1" applyFill="1" applyBorder="1"/>
    <xf numFmtId="0" fontId="20" fillId="0" borderId="12" xfId="0" applyFont="1" applyBorder="1" applyAlignment="1">
      <alignment horizontal="left" vertical="center"/>
    </xf>
    <xf numFmtId="0" fontId="47" fillId="0" borderId="31" xfId="0" applyFont="1" applyBorder="1" applyAlignment="1">
      <alignment horizontal="right" vertical="center"/>
    </xf>
    <xf numFmtId="0" fontId="5" fillId="0" borderId="31" xfId="0" applyFont="1" applyBorder="1" applyAlignment="1">
      <alignment horizontal="center" vertical="center"/>
    </xf>
    <xf numFmtId="0" fontId="20" fillId="0" borderId="13" xfId="0" applyFont="1" applyBorder="1" applyAlignment="1">
      <alignment horizontal="left" vertical="center"/>
    </xf>
    <xf numFmtId="0" fontId="0" fillId="0" borderId="49" xfId="0" applyBorder="1" applyAlignment="1">
      <alignment horizontal="left" vertical="center"/>
    </xf>
    <xf numFmtId="3" fontId="47" fillId="4" borderId="28" xfId="0" applyNumberFormat="1" applyFont="1" applyFill="1" applyBorder="1"/>
    <xf numFmtId="0" fontId="5" fillId="4" borderId="28" xfId="0" applyFont="1" applyFill="1" applyBorder="1" applyAlignment="1">
      <alignment horizontal="center"/>
    </xf>
    <xf numFmtId="0" fontId="47" fillId="0" borderId="28" xfId="0" applyFont="1" applyBorder="1" applyAlignment="1">
      <alignment horizontal="right" vertical="center"/>
    </xf>
    <xf numFmtId="0" fontId="5" fillId="0" borderId="28" xfId="0" applyFont="1" applyBorder="1" applyAlignment="1">
      <alignment horizontal="center" vertical="center"/>
    </xf>
    <xf numFmtId="0" fontId="10" fillId="0" borderId="18" xfId="0" applyFont="1" applyBorder="1" applyAlignment="1">
      <alignment horizontal="left" vertical="center"/>
    </xf>
    <xf numFmtId="3" fontId="47" fillId="0" borderId="27" xfId="0" applyNumberFormat="1" applyFont="1" applyBorder="1"/>
    <xf numFmtId="0" fontId="5" fillId="0" borderId="28" xfId="0" applyFont="1" applyBorder="1" applyAlignment="1">
      <alignment horizontal="center"/>
    </xf>
    <xf numFmtId="3" fontId="47" fillId="0" borderId="28" xfId="0" applyNumberFormat="1" applyFont="1" applyBorder="1"/>
    <xf numFmtId="0" fontId="5" fillId="0" borderId="28" xfId="0" applyFont="1" applyBorder="1"/>
    <xf numFmtId="0" fontId="5" fillId="4" borderId="51" xfId="0" applyFont="1" applyFill="1" applyBorder="1"/>
    <xf numFmtId="3" fontId="47" fillId="0" borderId="52" xfId="0" applyNumberFormat="1" applyFont="1" applyBorder="1"/>
    <xf numFmtId="0" fontId="5" fillId="0" borderId="50" xfId="0" applyFont="1" applyBorder="1" applyAlignment="1">
      <alignment horizontal="center"/>
    </xf>
    <xf numFmtId="0" fontId="0" fillId="0" borderId="53" xfId="0" applyBorder="1"/>
    <xf numFmtId="0" fontId="0" fillId="0" borderId="12" xfId="0" applyBorder="1" applyAlignment="1">
      <alignment horizontal="left" vertical="center"/>
    </xf>
    <xf numFmtId="0" fontId="48" fillId="0" borderId="12" xfId="0" applyFont="1" applyBorder="1" applyAlignment="1">
      <alignment horizontal="left" vertical="center"/>
    </xf>
    <xf numFmtId="179" fontId="32" fillId="4" borderId="31" xfId="0" applyNumberFormat="1" applyFont="1" applyFill="1" applyBorder="1" applyAlignment="1">
      <alignment horizontal="center"/>
    </xf>
    <xf numFmtId="0" fontId="20" fillId="0" borderId="50" xfId="0" applyFont="1" applyBorder="1" applyAlignment="1">
      <alignment horizontal="left" vertical="center"/>
    </xf>
    <xf numFmtId="0" fontId="0" fillId="3" borderId="21" xfId="0" applyFill="1" applyBorder="1"/>
    <xf numFmtId="0" fontId="0" fillId="3" borderId="54" xfId="0" applyFill="1" applyBorder="1"/>
    <xf numFmtId="0" fontId="0" fillId="3" borderId="41" xfId="0" applyFill="1" applyBorder="1"/>
    <xf numFmtId="0" fontId="0" fillId="3" borderId="4" xfId="0" applyFill="1" applyBorder="1"/>
    <xf numFmtId="0" fontId="0" fillId="3" borderId="24" xfId="0" applyFill="1" applyBorder="1"/>
    <xf numFmtId="3" fontId="0" fillId="3" borderId="24" xfId="0" applyNumberFormat="1" applyFill="1" applyBorder="1"/>
    <xf numFmtId="0" fontId="0" fillId="3" borderId="25" xfId="0" applyFill="1" applyBorder="1"/>
    <xf numFmtId="0" fontId="0" fillId="3" borderId="22" xfId="0" applyFill="1" applyBorder="1"/>
    <xf numFmtId="0" fontId="44" fillId="0" borderId="0" xfId="0" applyFont="1" applyAlignment="1">
      <alignment horizontal="center"/>
    </xf>
    <xf numFmtId="0" fontId="0" fillId="0" borderId="0" xfId="0" applyAlignment="1">
      <alignment horizontal="center"/>
    </xf>
    <xf numFmtId="1" fontId="44" fillId="0" borderId="0" xfId="0" applyNumberFormat="1" applyFont="1" applyAlignment="1">
      <alignment horizontal="center"/>
    </xf>
    <xf numFmtId="3" fontId="0" fillId="0" borderId="0" xfId="0" applyNumberFormat="1" applyAlignment="1">
      <alignment horizontal="center"/>
    </xf>
    <xf numFmtId="0" fontId="44" fillId="0" borderId="0" xfId="0" applyFont="1" applyAlignment="1">
      <alignment horizontal="right"/>
    </xf>
    <xf numFmtId="0" fontId="0" fillId="0" borderId="13" xfId="0" applyBorder="1" applyAlignment="1">
      <alignment horizontal="left" vertical="center"/>
    </xf>
    <xf numFmtId="0" fontId="10" fillId="0" borderId="49" xfId="0" applyFont="1" applyBorder="1" applyAlignment="1">
      <alignment horizontal="left" vertical="center"/>
    </xf>
    <xf numFmtId="3" fontId="47" fillId="4" borderId="27" xfId="0" applyNumberFormat="1" applyFont="1" applyFill="1" applyBorder="1"/>
    <xf numFmtId="0" fontId="5" fillId="0" borderId="51" xfId="0" applyFont="1" applyBorder="1"/>
    <xf numFmtId="0" fontId="41" fillId="2" borderId="0" xfId="0" applyFont="1" applyFill="1" applyAlignment="1">
      <alignment horizontal="center" vertical="center"/>
    </xf>
    <xf numFmtId="0" fontId="49" fillId="2" borderId="0" xfId="0" applyFont="1" applyFill="1" applyAlignment="1">
      <alignment horizontal="center"/>
    </xf>
    <xf numFmtId="0" fontId="50" fillId="0" borderId="42" xfId="0" applyFont="1" applyBorder="1" applyAlignment="1">
      <alignment horizontal="center"/>
    </xf>
    <xf numFmtId="0" fontId="51" fillId="0" borderId="42" xfId="0" applyFont="1" applyBorder="1"/>
    <xf numFmtId="3" fontId="47" fillId="0" borderId="8" xfId="0" applyNumberFormat="1" applyFont="1" applyBorder="1"/>
    <xf numFmtId="0" fontId="5" fillId="0" borderId="37" xfId="0" applyFont="1" applyBorder="1" applyAlignment="1">
      <alignment horizontal="center"/>
    </xf>
    <xf numFmtId="3" fontId="47" fillId="0" borderId="37" xfId="0" applyNumberFormat="1" applyFont="1" applyBorder="1"/>
    <xf numFmtId="0" fontId="5" fillId="0" borderId="37" xfId="0" applyFont="1" applyBorder="1"/>
    <xf numFmtId="0" fontId="5" fillId="0" borderId="9" xfId="0" applyFont="1" applyBorder="1"/>
    <xf numFmtId="3" fontId="47" fillId="0" borderId="55" xfId="0" applyNumberFormat="1" applyFont="1" applyBorder="1"/>
    <xf numFmtId="0" fontId="5" fillId="0" borderId="9" xfId="0" applyFont="1" applyBorder="1" applyAlignment="1">
      <alignment horizontal="center"/>
    </xf>
    <xf numFmtId="0" fontId="52" fillId="0" borderId="42" xfId="0" applyFont="1" applyBorder="1" applyAlignment="1">
      <alignment horizontal="center"/>
    </xf>
    <xf numFmtId="0" fontId="50" fillId="0" borderId="53" xfId="0" applyFont="1" applyBorder="1" applyAlignment="1">
      <alignment horizontal="center"/>
    </xf>
    <xf numFmtId="0" fontId="51" fillId="0" borderId="53" xfId="0" applyFont="1" applyBorder="1"/>
    <xf numFmtId="0" fontId="5" fillId="0" borderId="12" xfId="0" applyFont="1" applyBorder="1"/>
    <xf numFmtId="0" fontId="52" fillId="0" borderId="56" xfId="0" applyFont="1" applyBorder="1" applyAlignment="1">
      <alignment horizontal="center"/>
    </xf>
    <xf numFmtId="0" fontId="50" fillId="0" borderId="43" xfId="0" applyFont="1" applyBorder="1" applyAlignment="1">
      <alignment horizontal="center"/>
    </xf>
    <xf numFmtId="0" fontId="51" fillId="0" borderId="43" xfId="0" applyFont="1" applyBorder="1"/>
    <xf numFmtId="0" fontId="5" fillId="0" borderId="28" xfId="0" applyFont="1" applyFill="1" applyBorder="1"/>
    <xf numFmtId="0" fontId="5" fillId="0" borderId="50" xfId="0" applyFont="1" applyBorder="1"/>
    <xf numFmtId="0" fontId="52" fillId="0" borderId="13" xfId="0" applyFont="1" applyBorder="1" applyAlignment="1">
      <alignment horizontal="center"/>
    </xf>
    <xf numFmtId="0" fontId="5" fillId="0" borderId="31" xfId="0" applyFont="1" applyFill="1" applyBorder="1"/>
    <xf numFmtId="0" fontId="52" fillId="0" borderId="49" xfId="0" applyFont="1" applyBorder="1" applyAlignment="1">
      <alignment horizontal="center"/>
    </xf>
    <xf numFmtId="0" fontId="51" fillId="0" borderId="44" xfId="0" applyFont="1" applyBorder="1"/>
    <xf numFmtId="3" fontId="47" fillId="0" borderId="15" xfId="0" applyNumberFormat="1" applyFont="1" applyBorder="1"/>
    <xf numFmtId="0" fontId="5" fillId="0" borderId="35" xfId="0" applyFont="1" applyBorder="1" applyAlignment="1">
      <alignment horizontal="center"/>
    </xf>
    <xf numFmtId="3" fontId="47" fillId="0" borderId="35" xfId="0" applyNumberFormat="1" applyFont="1" applyBorder="1"/>
    <xf numFmtId="0" fontId="5" fillId="0" borderId="35" xfId="0" applyFont="1" applyFill="1" applyBorder="1"/>
    <xf numFmtId="0" fontId="5" fillId="0" borderId="19" xfId="0" applyFont="1" applyBorder="1"/>
    <xf numFmtId="0" fontId="53" fillId="3" borderId="0" xfId="0" applyFont="1" applyFill="1"/>
    <xf numFmtId="0" fontId="54" fillId="3" borderId="0" xfId="0" applyFont="1" applyFill="1"/>
    <xf numFmtId="3" fontId="53" fillId="3" borderId="0" xfId="0" applyNumberFormat="1" applyFont="1" applyFill="1"/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Excel Built-in 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tyles" Target="styles.xml"/><Relationship Id="rId16" Type="http://schemas.openxmlformats.org/officeDocument/2006/relationships/sharedStrings" Target="sharedString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635</xdr:colOff>
      <xdr:row>0</xdr:row>
      <xdr:rowOff>635</xdr:rowOff>
    </xdr:from>
    <xdr:to>
      <xdr:col>1</xdr:col>
      <xdr:colOff>1351280</xdr:colOff>
      <xdr:row>4</xdr:row>
      <xdr:rowOff>0</xdr:rowOff>
    </xdr:to>
    <xdr:pic>
      <xdr:nvPicPr>
        <xdr:cNvPr id="2" name="Picture 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5" y="635"/>
          <a:ext cx="1950720" cy="11042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635</xdr:colOff>
      <xdr:row>0</xdr:row>
      <xdr:rowOff>9525</xdr:rowOff>
    </xdr:from>
    <xdr:to>
      <xdr:col>2</xdr:col>
      <xdr:colOff>629285</xdr:colOff>
      <xdr:row>4</xdr:row>
      <xdr:rowOff>31115</xdr:rowOff>
    </xdr:to>
    <xdr:pic>
      <xdr:nvPicPr>
        <xdr:cNvPr id="2" name="Picture 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5" y="9525"/>
          <a:ext cx="1943100" cy="109791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635</xdr:colOff>
      <xdr:row>0</xdr:row>
      <xdr:rowOff>9525</xdr:rowOff>
    </xdr:from>
    <xdr:to>
      <xdr:col>2</xdr:col>
      <xdr:colOff>629285</xdr:colOff>
      <xdr:row>4</xdr:row>
      <xdr:rowOff>31115</xdr:rowOff>
    </xdr:to>
    <xdr:pic>
      <xdr:nvPicPr>
        <xdr:cNvPr id="3" name="Picture 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5" y="9525"/>
          <a:ext cx="1943100" cy="109791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2</xdr:col>
      <xdr:colOff>697865</xdr:colOff>
      <xdr:row>4</xdr:row>
      <xdr:rowOff>10160</xdr:rowOff>
    </xdr:to>
    <xdr:pic>
      <xdr:nvPicPr>
        <xdr:cNvPr id="3" name="Picture 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0"/>
          <a:ext cx="1774190" cy="100076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9525</xdr:colOff>
      <xdr:row>0</xdr:row>
      <xdr:rowOff>0</xdr:rowOff>
    </xdr:from>
    <xdr:to>
      <xdr:col>2</xdr:col>
      <xdr:colOff>712470</xdr:colOff>
      <xdr:row>4</xdr:row>
      <xdr:rowOff>10160</xdr:rowOff>
    </xdr:to>
    <xdr:pic>
      <xdr:nvPicPr>
        <xdr:cNvPr id="2" name="Picture 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0"/>
          <a:ext cx="1788795" cy="10007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584835</xdr:colOff>
      <xdr:row>4</xdr:row>
      <xdr:rowOff>10160</xdr:rowOff>
    </xdr:to>
    <xdr:pic>
      <xdr:nvPicPr>
        <xdr:cNvPr id="3" name="Picture 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775460" cy="100076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596265</xdr:colOff>
      <xdr:row>4</xdr:row>
      <xdr:rowOff>10160</xdr:rowOff>
    </xdr:to>
    <xdr:pic>
      <xdr:nvPicPr>
        <xdr:cNvPr id="2" name="Picture 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786890" cy="10007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398145</xdr:colOff>
      <xdr:row>4</xdr:row>
      <xdr:rowOff>10160</xdr:rowOff>
    </xdr:to>
    <xdr:pic>
      <xdr:nvPicPr>
        <xdr:cNvPr id="3" name="Picture 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769745" cy="10007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398145</xdr:colOff>
      <xdr:row>4</xdr:row>
      <xdr:rowOff>10160</xdr:rowOff>
    </xdr:to>
    <xdr:pic>
      <xdr:nvPicPr>
        <xdr:cNvPr id="2" name="Picture 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769745" cy="10007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398145</xdr:colOff>
      <xdr:row>4</xdr:row>
      <xdr:rowOff>10160</xdr:rowOff>
    </xdr:to>
    <xdr:pic>
      <xdr:nvPicPr>
        <xdr:cNvPr id="3" name="Picture 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769745" cy="10007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398145</xdr:colOff>
      <xdr:row>4</xdr:row>
      <xdr:rowOff>10160</xdr:rowOff>
    </xdr:to>
    <xdr:pic>
      <xdr:nvPicPr>
        <xdr:cNvPr id="3" name="Picture 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769745" cy="10007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2</xdr:col>
      <xdr:colOff>398145</xdr:colOff>
      <xdr:row>4</xdr:row>
      <xdr:rowOff>19685</xdr:rowOff>
    </xdr:to>
    <xdr:pic>
      <xdr:nvPicPr>
        <xdr:cNvPr id="3" name="Picture 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9525"/>
          <a:ext cx="1769745" cy="10007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398145</xdr:colOff>
      <xdr:row>4</xdr:row>
      <xdr:rowOff>10160</xdr:rowOff>
    </xdr:to>
    <xdr:pic>
      <xdr:nvPicPr>
        <xdr:cNvPr id="3" name="Picture 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769745" cy="10007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2</xdr:col>
      <xdr:colOff>612140</xdr:colOff>
      <xdr:row>4</xdr:row>
      <xdr:rowOff>182880</xdr:rowOff>
    </xdr:to>
    <xdr:pic>
      <xdr:nvPicPr>
        <xdr:cNvPr id="2" name="Slika 4" descr="RZS"/>
        <xdr:cNvPicPr>
          <a:picLocks noChangeAspect="1" noChangeArrowheads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525" y="9525"/>
          <a:ext cx="1316990" cy="9353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9"/>
  <sheetViews>
    <sheetView tabSelected="1" zoomScale="85" zoomScaleNormal="85" workbookViewId="0">
      <selection activeCell="B5" sqref="B5"/>
    </sheetView>
  </sheetViews>
  <sheetFormatPr defaultColWidth="9" defaultRowHeight="15"/>
  <cols>
    <col min="2" max="2" width="23.5714285714286" customWidth="1"/>
    <col min="3" max="3" width="9.85714285714286" customWidth="1"/>
    <col min="4" max="4" width="9.28571428571429" customWidth="1"/>
    <col min="5" max="5" width="9.85714285714286" customWidth="1"/>
    <col min="6" max="6" width="9.28571428571429" customWidth="1"/>
    <col min="7" max="7" width="10.1428571428571" customWidth="1"/>
    <col min="9" max="9" width="10.1428571428571" customWidth="1"/>
    <col min="11" max="11" width="9.71428571428571"/>
    <col min="13" max="13" width="9.71428571428571"/>
    <col min="15" max="15" width="10.2857142857143" customWidth="1"/>
    <col min="17" max="17" width="10.4285714285714" customWidth="1"/>
    <col min="20" max="20" width="8.71428571428571" customWidth="1"/>
    <col min="21" max="21" width="9.28571428571429" customWidth="1"/>
    <col min="258" max="258" width="23.5714285714286" customWidth="1"/>
    <col min="514" max="514" width="23.5714285714286" customWidth="1"/>
    <col min="770" max="770" width="23.5714285714286" customWidth="1"/>
    <col min="1026" max="1026" width="23.5714285714286" customWidth="1"/>
    <col min="1282" max="1282" width="23.5714285714286" customWidth="1"/>
    <col min="1538" max="1538" width="23.5714285714286" customWidth="1"/>
    <col min="1794" max="1794" width="23.5714285714286" customWidth="1"/>
    <col min="2050" max="2050" width="23.5714285714286" customWidth="1"/>
    <col min="2306" max="2306" width="23.5714285714286" customWidth="1"/>
    <col min="2562" max="2562" width="23.5714285714286" customWidth="1"/>
    <col min="2818" max="2818" width="23.5714285714286" customWidth="1"/>
    <col min="3074" max="3074" width="23.5714285714286" customWidth="1"/>
    <col min="3330" max="3330" width="23.5714285714286" customWidth="1"/>
    <col min="3586" max="3586" width="23.5714285714286" customWidth="1"/>
    <col min="3842" max="3842" width="23.5714285714286" customWidth="1"/>
    <col min="4098" max="4098" width="23.5714285714286" customWidth="1"/>
    <col min="4354" max="4354" width="23.5714285714286" customWidth="1"/>
    <col min="4610" max="4610" width="23.5714285714286" customWidth="1"/>
    <col min="4866" max="4866" width="23.5714285714286" customWidth="1"/>
    <col min="5122" max="5122" width="23.5714285714286" customWidth="1"/>
    <col min="5378" max="5378" width="23.5714285714286" customWidth="1"/>
    <col min="5634" max="5634" width="23.5714285714286" customWidth="1"/>
    <col min="5890" max="5890" width="23.5714285714286" customWidth="1"/>
    <col min="6146" max="6146" width="23.5714285714286" customWidth="1"/>
    <col min="6402" max="6402" width="23.5714285714286" customWidth="1"/>
    <col min="6658" max="6658" width="23.5714285714286" customWidth="1"/>
    <col min="6914" max="6914" width="23.5714285714286" customWidth="1"/>
    <col min="7170" max="7170" width="23.5714285714286" customWidth="1"/>
    <col min="7426" max="7426" width="23.5714285714286" customWidth="1"/>
    <col min="7682" max="7682" width="23.5714285714286" customWidth="1"/>
    <col min="7938" max="7938" width="23.5714285714286" customWidth="1"/>
    <col min="8194" max="8194" width="23.5714285714286" customWidth="1"/>
    <col min="8450" max="8450" width="23.5714285714286" customWidth="1"/>
    <col min="8706" max="8706" width="23.5714285714286" customWidth="1"/>
    <col min="8962" max="8962" width="23.5714285714286" customWidth="1"/>
    <col min="9218" max="9218" width="23.5714285714286" customWidth="1"/>
    <col min="9474" max="9474" width="23.5714285714286" customWidth="1"/>
    <col min="9730" max="9730" width="23.5714285714286" customWidth="1"/>
    <col min="9986" max="9986" width="23.5714285714286" customWidth="1"/>
    <col min="10242" max="10242" width="23.5714285714286" customWidth="1"/>
    <col min="10498" max="10498" width="23.5714285714286" customWidth="1"/>
    <col min="10754" max="10754" width="23.5714285714286" customWidth="1"/>
    <col min="11010" max="11010" width="23.5714285714286" customWidth="1"/>
    <col min="11266" max="11266" width="23.5714285714286" customWidth="1"/>
    <col min="11522" max="11522" width="23.5714285714286" customWidth="1"/>
    <col min="11778" max="11778" width="23.5714285714286" customWidth="1"/>
    <col min="12034" max="12034" width="23.5714285714286" customWidth="1"/>
    <col min="12290" max="12290" width="23.5714285714286" customWidth="1"/>
    <col min="12546" max="12546" width="23.5714285714286" customWidth="1"/>
    <col min="12802" max="12802" width="23.5714285714286" customWidth="1"/>
    <col min="13058" max="13058" width="23.5714285714286" customWidth="1"/>
    <col min="13314" max="13314" width="23.5714285714286" customWidth="1"/>
    <col min="13570" max="13570" width="23.5714285714286" customWidth="1"/>
    <col min="13826" max="13826" width="23.5714285714286" customWidth="1"/>
    <col min="14082" max="14082" width="23.5714285714286" customWidth="1"/>
    <col min="14338" max="14338" width="23.5714285714286" customWidth="1"/>
    <col min="14594" max="14594" width="23.5714285714286" customWidth="1"/>
    <col min="14850" max="14850" width="23.5714285714286" customWidth="1"/>
    <col min="15106" max="15106" width="23.5714285714286" customWidth="1"/>
    <col min="15362" max="15362" width="23.5714285714286" customWidth="1"/>
    <col min="15618" max="15618" width="23.5714285714286" customWidth="1"/>
    <col min="15874" max="15874" width="23.5714285714286" customWidth="1"/>
    <col min="16130" max="16130" width="23.5714285714286" customWidth="1"/>
  </cols>
  <sheetData>
    <row r="1" ht="23.25" spans="1:21">
      <c r="A1" s="165" t="s">
        <v>0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165"/>
      <c r="U1" s="165"/>
    </row>
    <row r="2" ht="20.25" spans="1:21">
      <c r="A2" s="256" t="s">
        <v>1</v>
      </c>
      <c r="B2" s="256"/>
      <c r="C2" s="256"/>
      <c r="D2" s="256"/>
      <c r="E2" s="256"/>
      <c r="F2" s="256"/>
      <c r="G2" s="256"/>
      <c r="H2" s="256"/>
      <c r="I2" s="256"/>
      <c r="J2" s="256"/>
      <c r="K2" s="256"/>
      <c r="L2" s="256"/>
      <c r="M2" s="256"/>
      <c r="N2" s="256"/>
      <c r="O2" s="256"/>
      <c r="P2" s="256"/>
      <c r="Q2" s="256"/>
      <c r="R2" s="256"/>
      <c r="S2" s="256"/>
      <c r="T2" s="256"/>
      <c r="U2" s="256"/>
    </row>
    <row r="3" ht="23.25" spans="1:21">
      <c r="A3" s="167" t="s">
        <v>2</v>
      </c>
      <c r="B3" s="167"/>
      <c r="C3" s="167"/>
      <c r="D3" s="167"/>
      <c r="E3" s="167"/>
      <c r="F3" s="167"/>
      <c r="G3" s="167"/>
      <c r="H3" s="167"/>
      <c r="I3" s="167"/>
      <c r="J3" s="167"/>
      <c r="K3" s="167"/>
      <c r="L3" s="167"/>
      <c r="M3" s="167"/>
      <c r="N3" s="167"/>
      <c r="O3" s="167"/>
      <c r="P3" s="167"/>
      <c r="Q3" s="167"/>
      <c r="R3" s="167"/>
      <c r="S3" s="167"/>
      <c r="T3" s="167"/>
      <c r="U3" s="167"/>
    </row>
    <row r="4" ht="20.25" spans="1:21">
      <c r="A4" s="257" t="s">
        <v>3</v>
      </c>
      <c r="B4" s="257"/>
      <c r="C4" s="257"/>
      <c r="D4" s="257"/>
      <c r="E4" s="257"/>
      <c r="F4" s="257"/>
      <c r="G4" s="257"/>
      <c r="H4" s="257"/>
      <c r="I4" s="257"/>
      <c r="J4" s="257"/>
      <c r="K4" s="257"/>
      <c r="L4" s="257"/>
      <c r="M4" s="257"/>
      <c r="N4" s="257"/>
      <c r="O4" s="257"/>
      <c r="P4" s="257"/>
      <c r="Q4" s="257"/>
      <c r="R4" s="257"/>
      <c r="S4" s="257"/>
      <c r="T4" s="257"/>
      <c r="U4" s="257"/>
    </row>
    <row r="6" spans="1:21">
      <c r="B6" t="s">
        <v>4</v>
      </c>
    </row>
    <row r="7" ht="15.75" spans="1:21">
      <c r="C7" s="171" t="s">
        <v>5</v>
      </c>
      <c r="D7" s="164"/>
      <c r="E7" s="171" t="s">
        <v>6</v>
      </c>
      <c r="F7" s="164"/>
      <c r="G7" s="171" t="s">
        <v>7</v>
      </c>
      <c r="H7" s="172"/>
      <c r="I7" s="171" t="s">
        <v>8</v>
      </c>
      <c r="J7" s="172"/>
      <c r="K7" s="173" t="s">
        <v>9</v>
      </c>
      <c r="L7" s="172"/>
      <c r="M7" s="173" t="s">
        <v>10</v>
      </c>
      <c r="N7" s="172"/>
      <c r="O7" s="171" t="s">
        <v>11</v>
      </c>
      <c r="P7" s="172"/>
      <c r="Q7" s="171" t="s">
        <v>12</v>
      </c>
      <c r="R7" s="172"/>
    </row>
    <row r="8" ht="18" spans="1:21">
      <c r="A8" s="258">
        <v>1</v>
      </c>
      <c r="B8" s="259" t="s">
        <v>13</v>
      </c>
      <c r="C8" s="260">
        <v>103840</v>
      </c>
      <c r="D8" s="261">
        <v>22</v>
      </c>
      <c r="E8" s="262">
        <v>121480</v>
      </c>
      <c r="F8" s="261">
        <v>10</v>
      </c>
      <c r="G8" s="262">
        <v>39980</v>
      </c>
      <c r="H8" s="261">
        <v>20</v>
      </c>
      <c r="I8" s="262">
        <v>94130</v>
      </c>
      <c r="J8" s="261">
        <v>16</v>
      </c>
      <c r="K8" s="262">
        <v>22975</v>
      </c>
      <c r="L8" s="261">
        <v>6</v>
      </c>
      <c r="M8" s="262">
        <v>18250</v>
      </c>
      <c r="N8" s="261">
        <v>11</v>
      </c>
      <c r="O8" s="262">
        <v>20740</v>
      </c>
      <c r="P8" s="263">
        <v>13</v>
      </c>
      <c r="Q8" s="262">
        <v>19640</v>
      </c>
      <c r="R8" s="264">
        <v>20</v>
      </c>
      <c r="S8" s="265">
        <f t="shared" ref="S8:S17" si="0">C8+E8+G8+I8+K8+M8+O8+Q8</f>
        <v>441035</v>
      </c>
      <c r="T8" s="266">
        <f t="shared" ref="T8:T17" si="1">D8+F8+H8+J8+L8+N8+P8+R8</f>
        <v>118</v>
      </c>
      <c r="U8" s="267">
        <v>1</v>
      </c>
    </row>
    <row r="9" ht="18" spans="1:21">
      <c r="A9" s="268">
        <v>2</v>
      </c>
      <c r="B9" s="269" t="s">
        <v>14</v>
      </c>
      <c r="C9" s="202">
        <v>92370</v>
      </c>
      <c r="D9" s="193">
        <v>20</v>
      </c>
      <c r="E9" s="194">
        <v>91015</v>
      </c>
      <c r="F9" s="193">
        <v>24</v>
      </c>
      <c r="G9" s="194">
        <v>33880</v>
      </c>
      <c r="H9" s="193">
        <v>27</v>
      </c>
      <c r="I9" s="194">
        <v>57015</v>
      </c>
      <c r="J9" s="193">
        <v>31</v>
      </c>
      <c r="K9" s="194">
        <v>16310</v>
      </c>
      <c r="L9" s="193">
        <v>19</v>
      </c>
      <c r="M9" s="194">
        <v>20155</v>
      </c>
      <c r="N9" s="193">
        <v>9</v>
      </c>
      <c r="O9" s="194">
        <v>14251</v>
      </c>
      <c r="P9" s="200">
        <v>27</v>
      </c>
      <c r="Q9" s="194">
        <v>19395</v>
      </c>
      <c r="R9" s="270">
        <v>24</v>
      </c>
      <c r="S9" s="192">
        <f t="shared" si="0"/>
        <v>344391</v>
      </c>
      <c r="T9" s="203">
        <f t="shared" si="1"/>
        <v>181</v>
      </c>
      <c r="U9" s="271">
        <v>2</v>
      </c>
    </row>
    <row r="10" ht="18" spans="1:21">
      <c r="A10" s="272">
        <v>3</v>
      </c>
      <c r="B10" s="273" t="s">
        <v>15</v>
      </c>
      <c r="C10" s="232">
        <v>93115</v>
      </c>
      <c r="D10" s="228">
        <v>26</v>
      </c>
      <c r="E10" s="229">
        <v>91135</v>
      </c>
      <c r="F10" s="228">
        <v>27</v>
      </c>
      <c r="G10" s="229">
        <v>49795</v>
      </c>
      <c r="H10" s="228">
        <v>21</v>
      </c>
      <c r="I10" s="229">
        <v>103705</v>
      </c>
      <c r="J10" s="228">
        <v>13</v>
      </c>
      <c r="K10" s="229">
        <v>11085</v>
      </c>
      <c r="L10" s="228">
        <v>28</v>
      </c>
      <c r="M10" s="229">
        <v>12035</v>
      </c>
      <c r="N10" s="228">
        <v>27</v>
      </c>
      <c r="O10" s="229">
        <v>9252</v>
      </c>
      <c r="P10" s="274">
        <v>34</v>
      </c>
      <c r="Q10" s="229">
        <v>20515</v>
      </c>
      <c r="R10" s="275">
        <v>23</v>
      </c>
      <c r="S10" s="227">
        <f t="shared" si="0"/>
        <v>390637</v>
      </c>
      <c r="T10" s="233">
        <f t="shared" si="1"/>
        <v>199</v>
      </c>
      <c r="U10" s="276">
        <v>3</v>
      </c>
    </row>
    <row r="11" ht="18" spans="1:21">
      <c r="A11" s="272">
        <v>4</v>
      </c>
      <c r="B11" s="273" t="s">
        <v>16</v>
      </c>
      <c r="C11" s="202">
        <v>110630</v>
      </c>
      <c r="D11" s="193">
        <v>20</v>
      </c>
      <c r="E11" s="194">
        <v>73480</v>
      </c>
      <c r="F11" s="193">
        <v>29</v>
      </c>
      <c r="G11" s="194">
        <v>28420</v>
      </c>
      <c r="H11" s="193">
        <v>22</v>
      </c>
      <c r="I11" s="194">
        <v>53745</v>
      </c>
      <c r="J11" s="193">
        <v>27</v>
      </c>
      <c r="K11" s="194">
        <v>9515</v>
      </c>
      <c r="L11" s="193">
        <v>35</v>
      </c>
      <c r="M11" s="194">
        <v>11585</v>
      </c>
      <c r="N11" s="193">
        <v>29</v>
      </c>
      <c r="O11" s="194">
        <v>8225</v>
      </c>
      <c r="P11" s="277">
        <v>34</v>
      </c>
      <c r="Q11" s="194">
        <v>13485</v>
      </c>
      <c r="R11" s="270">
        <v>27</v>
      </c>
      <c r="S11" s="192">
        <f t="shared" si="0"/>
        <v>309085</v>
      </c>
      <c r="T11" s="203">
        <f t="shared" si="1"/>
        <v>223</v>
      </c>
      <c r="U11" s="278">
        <v>4</v>
      </c>
    </row>
    <row r="12" ht="18" spans="1:21">
      <c r="A12" s="272">
        <v>5</v>
      </c>
      <c r="B12" s="273" t="s">
        <v>17</v>
      </c>
      <c r="C12" s="202">
        <v>72885</v>
      </c>
      <c r="D12" s="193">
        <v>31</v>
      </c>
      <c r="E12" s="194">
        <v>55740</v>
      </c>
      <c r="F12" s="193">
        <v>36</v>
      </c>
      <c r="G12" s="194">
        <v>35945</v>
      </c>
      <c r="H12" s="193">
        <v>22</v>
      </c>
      <c r="I12" s="194">
        <v>58570</v>
      </c>
      <c r="J12" s="193">
        <v>22</v>
      </c>
      <c r="K12" s="194">
        <v>13480</v>
      </c>
      <c r="L12" s="193">
        <v>26</v>
      </c>
      <c r="M12" s="194">
        <v>11750</v>
      </c>
      <c r="N12" s="193">
        <v>31</v>
      </c>
      <c r="O12" s="194">
        <v>16720</v>
      </c>
      <c r="P12" s="277">
        <v>25</v>
      </c>
      <c r="Q12" s="194">
        <v>13002</v>
      </c>
      <c r="R12" s="270">
        <v>34</v>
      </c>
      <c r="S12" s="192">
        <f t="shared" si="0"/>
        <v>278092</v>
      </c>
      <c r="T12" s="203">
        <f t="shared" si="1"/>
        <v>227</v>
      </c>
      <c r="U12" s="278">
        <v>5</v>
      </c>
    </row>
    <row r="13" ht="18" spans="1:21">
      <c r="A13" s="272">
        <v>6</v>
      </c>
      <c r="B13" s="273" t="s">
        <v>18</v>
      </c>
      <c r="C13" s="202">
        <v>85180</v>
      </c>
      <c r="D13" s="193">
        <v>26</v>
      </c>
      <c r="E13" s="194">
        <v>77230</v>
      </c>
      <c r="F13" s="193">
        <v>25</v>
      </c>
      <c r="G13" s="194">
        <v>2890</v>
      </c>
      <c r="H13" s="193">
        <v>43</v>
      </c>
      <c r="I13" s="194">
        <v>40120</v>
      </c>
      <c r="J13" s="193">
        <v>31</v>
      </c>
      <c r="K13" s="194">
        <v>13615</v>
      </c>
      <c r="L13" s="193">
        <v>19</v>
      </c>
      <c r="M13" s="194">
        <v>12630</v>
      </c>
      <c r="N13" s="193">
        <v>26</v>
      </c>
      <c r="O13" s="194">
        <v>11115</v>
      </c>
      <c r="P13" s="277">
        <v>31</v>
      </c>
      <c r="Q13" s="194">
        <v>14240</v>
      </c>
      <c r="R13" s="270">
        <v>28</v>
      </c>
      <c r="S13" s="192">
        <f t="shared" si="0"/>
        <v>257020</v>
      </c>
      <c r="T13" s="203">
        <f t="shared" si="1"/>
        <v>229</v>
      </c>
      <c r="U13" s="278">
        <v>6</v>
      </c>
    </row>
    <row r="14" ht="18" spans="1:21">
      <c r="A14" s="272">
        <v>7</v>
      </c>
      <c r="B14" s="273" t="s">
        <v>19</v>
      </c>
      <c r="C14" s="202">
        <v>85890</v>
      </c>
      <c r="D14" s="193">
        <v>26</v>
      </c>
      <c r="E14" s="194">
        <v>71415</v>
      </c>
      <c r="F14" s="193">
        <v>31</v>
      </c>
      <c r="G14" s="194">
        <v>47796</v>
      </c>
      <c r="H14" s="193">
        <v>21</v>
      </c>
      <c r="I14" s="194">
        <v>47355</v>
      </c>
      <c r="J14" s="193">
        <v>29</v>
      </c>
      <c r="K14" s="194">
        <v>8955</v>
      </c>
      <c r="L14" s="193">
        <v>36</v>
      </c>
      <c r="M14" s="194">
        <v>12310</v>
      </c>
      <c r="N14" s="193">
        <v>29</v>
      </c>
      <c r="O14" s="194">
        <v>12285</v>
      </c>
      <c r="P14" s="277">
        <v>29</v>
      </c>
      <c r="Q14" s="194">
        <v>9825</v>
      </c>
      <c r="R14" s="270">
        <v>35</v>
      </c>
      <c r="S14" s="192">
        <f t="shared" si="0"/>
        <v>295831</v>
      </c>
      <c r="T14" s="203">
        <f t="shared" si="1"/>
        <v>236</v>
      </c>
      <c r="U14" s="278">
        <v>7</v>
      </c>
    </row>
    <row r="15" ht="18" spans="1:21">
      <c r="A15" s="272">
        <v>8</v>
      </c>
      <c r="B15" s="273" t="s">
        <v>20</v>
      </c>
      <c r="C15" s="202">
        <v>80530</v>
      </c>
      <c r="D15" s="193">
        <v>28</v>
      </c>
      <c r="E15" s="194">
        <v>59560</v>
      </c>
      <c r="F15" s="193">
        <v>34</v>
      </c>
      <c r="G15" s="194">
        <v>11705</v>
      </c>
      <c r="H15" s="193">
        <v>34</v>
      </c>
      <c r="I15" s="194">
        <v>43825</v>
      </c>
      <c r="J15" s="193">
        <v>29</v>
      </c>
      <c r="K15" s="194">
        <v>8995</v>
      </c>
      <c r="L15" s="193">
        <v>33</v>
      </c>
      <c r="M15" s="194">
        <v>8855</v>
      </c>
      <c r="N15" s="193">
        <v>39</v>
      </c>
      <c r="O15" s="194">
        <v>20545</v>
      </c>
      <c r="P15" s="277">
        <v>23</v>
      </c>
      <c r="Q15" s="194">
        <v>12435</v>
      </c>
      <c r="R15" s="270">
        <v>29</v>
      </c>
      <c r="S15" s="192">
        <f t="shared" si="0"/>
        <v>246450</v>
      </c>
      <c r="T15" s="203">
        <f t="shared" si="1"/>
        <v>249</v>
      </c>
      <c r="U15" s="278">
        <v>8</v>
      </c>
    </row>
    <row r="16" ht="18" spans="1:21">
      <c r="A16" s="272">
        <v>9</v>
      </c>
      <c r="B16" s="273" t="s">
        <v>21</v>
      </c>
      <c r="C16" s="202">
        <v>53165</v>
      </c>
      <c r="D16" s="193">
        <v>44</v>
      </c>
      <c r="E16" s="194">
        <v>75690</v>
      </c>
      <c r="F16" s="193">
        <v>34</v>
      </c>
      <c r="G16" s="194">
        <v>6920</v>
      </c>
      <c r="H16" s="193">
        <v>32</v>
      </c>
      <c r="I16" s="194">
        <v>38135</v>
      </c>
      <c r="J16" s="193">
        <v>35</v>
      </c>
      <c r="K16" s="194">
        <v>9995</v>
      </c>
      <c r="L16" s="193">
        <v>33</v>
      </c>
      <c r="M16" s="194">
        <v>10600</v>
      </c>
      <c r="N16" s="193">
        <v>32</v>
      </c>
      <c r="O16" s="194">
        <v>9110</v>
      </c>
      <c r="P16" s="200">
        <v>35</v>
      </c>
      <c r="Q16" s="194">
        <v>32645</v>
      </c>
      <c r="R16" s="270">
        <v>25</v>
      </c>
      <c r="S16" s="192">
        <f t="shared" si="0"/>
        <v>236260</v>
      </c>
      <c r="T16" s="203">
        <f t="shared" si="1"/>
        <v>270</v>
      </c>
      <c r="U16" s="278">
        <v>9</v>
      </c>
    </row>
    <row r="17" ht="18" customHeight="1" spans="1:21">
      <c r="A17" s="272">
        <v>10</v>
      </c>
      <c r="B17" s="279" t="s">
        <v>22</v>
      </c>
      <c r="C17" s="280">
        <v>73940</v>
      </c>
      <c r="D17" s="281">
        <v>32</v>
      </c>
      <c r="E17" s="282">
        <v>81040</v>
      </c>
      <c r="F17" s="281">
        <v>25</v>
      </c>
      <c r="G17" s="282">
        <v>19010</v>
      </c>
      <c r="H17" s="281">
        <v>33</v>
      </c>
      <c r="I17" s="282">
        <v>23870</v>
      </c>
      <c r="J17" s="281">
        <v>42</v>
      </c>
      <c r="K17" s="282">
        <v>7725</v>
      </c>
      <c r="L17" s="281">
        <v>40</v>
      </c>
      <c r="M17" s="282">
        <v>7635</v>
      </c>
      <c r="N17" s="281">
        <v>42</v>
      </c>
      <c r="O17" s="282">
        <v>12860</v>
      </c>
      <c r="P17" s="283">
        <v>29</v>
      </c>
      <c r="Q17" s="282">
        <v>12320</v>
      </c>
      <c r="R17" s="284">
        <v>30</v>
      </c>
      <c r="S17" s="192">
        <f t="shared" si="0"/>
        <v>238400</v>
      </c>
      <c r="T17" s="203">
        <f t="shared" si="1"/>
        <v>273</v>
      </c>
      <c r="U17" s="278">
        <v>10</v>
      </c>
    </row>
    <row r="18" ht="18.75" spans="1:21">
      <c r="C18" s="285">
        <f>SUM(C8:C17)</f>
        <v>851545</v>
      </c>
      <c r="D18" s="286">
        <f>SUM(D8:D17)</f>
        <v>275</v>
      </c>
      <c r="E18" s="285">
        <f>SUM(E8:E17)</f>
        <v>797785</v>
      </c>
      <c r="F18" s="286">
        <f>SUM(F8:F17)</f>
        <v>275</v>
      </c>
      <c r="G18" s="287">
        <f t="shared" ref="G18:R18" si="2">SUM(G10:G17)</f>
        <v>202481</v>
      </c>
      <c r="H18" s="286">
        <f>SUM(H8:H17)</f>
        <v>275</v>
      </c>
      <c r="I18" s="287">
        <f>SUM(I8:I17)</f>
        <v>560470</v>
      </c>
      <c r="J18" s="286">
        <f>SUM(J8:J17)</f>
        <v>275</v>
      </c>
      <c r="K18" s="287">
        <f t="shared" si="2"/>
        <v>83365</v>
      </c>
      <c r="L18" s="286">
        <f>SUM(L8:L17)</f>
        <v>275</v>
      </c>
      <c r="M18" s="287">
        <f t="shared" si="2"/>
        <v>87400</v>
      </c>
      <c r="N18" s="286">
        <f>SUM(N8:N17)</f>
        <v>275</v>
      </c>
      <c r="O18" s="287">
        <f>SUM(O8:O17)</f>
        <v>135103</v>
      </c>
      <c r="P18" s="286">
        <f>SUM(P8:P17)</f>
        <v>280</v>
      </c>
      <c r="Q18" s="287">
        <f>SUM(Q8:Q17)</f>
        <v>167502</v>
      </c>
      <c r="R18" s="286">
        <f>SUM(R8:R17)</f>
        <v>275</v>
      </c>
    </row>
    <row r="19" ht="16.9" customHeight="1"/>
  </sheetData>
  <sortState ref="B8:T17">
    <sortCondition ref="T8:T17"/>
  </sortState>
  <mergeCells count="4">
    <mergeCell ref="A1:U1"/>
    <mergeCell ref="A2:U2"/>
    <mergeCell ref="A3:U3"/>
    <mergeCell ref="A4:U4"/>
  </mergeCells>
  <pageMargins left="0.550694444444444" right="0.393055555555556" top="0.944444444444444" bottom="0.75" header="0.3" footer="0.3"/>
  <pageSetup paperSize="9" scale="64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9"/>
  <sheetViews>
    <sheetView zoomScale="84" zoomScaleNormal="84" workbookViewId="0">
      <selection activeCell="A57" sqref="$A57:$XFD57"/>
    </sheetView>
  </sheetViews>
  <sheetFormatPr defaultColWidth="9" defaultRowHeight="15"/>
  <cols>
    <col min="1" max="1" width="3.42857142857143" customWidth="1"/>
    <col min="2" max="2" width="16.2857142857143" customWidth="1"/>
    <col min="3" max="3" width="22.7142857142857" customWidth="1"/>
    <col min="4" max="9" width="8.57142857142857" customWidth="1"/>
    <col min="10" max="22" width="9" customWidth="1"/>
    <col min="255" max="255" width="8.85714285714286" customWidth="1"/>
    <col min="256" max="256" width="22.7142857142857" customWidth="1"/>
    <col min="257" max="262" width="8.57142857142857" customWidth="1"/>
    <col min="511" max="511" width="8.85714285714286" customWidth="1"/>
    <col min="512" max="512" width="22.7142857142857" customWidth="1"/>
    <col min="513" max="518" width="8.57142857142857" customWidth="1"/>
    <col min="767" max="767" width="8.85714285714286" customWidth="1"/>
    <col min="768" max="768" width="22.7142857142857" customWidth="1"/>
    <col min="769" max="774" width="8.57142857142857" customWidth="1"/>
    <col min="1023" max="1023" width="8.85714285714286" customWidth="1"/>
    <col min="1024" max="1024" width="22.7142857142857" customWidth="1"/>
    <col min="1025" max="1030" width="8.57142857142857" customWidth="1"/>
    <col min="1279" max="1279" width="8.85714285714286" customWidth="1"/>
    <col min="1280" max="1280" width="22.7142857142857" customWidth="1"/>
    <col min="1281" max="1286" width="8.57142857142857" customWidth="1"/>
    <col min="1535" max="1535" width="8.85714285714286" customWidth="1"/>
    <col min="1536" max="1536" width="22.7142857142857" customWidth="1"/>
    <col min="1537" max="1542" width="8.57142857142857" customWidth="1"/>
    <col min="1791" max="1791" width="8.85714285714286" customWidth="1"/>
    <col min="1792" max="1792" width="22.7142857142857" customWidth="1"/>
    <col min="1793" max="1798" width="8.57142857142857" customWidth="1"/>
    <col min="2047" max="2047" width="8.85714285714286" customWidth="1"/>
    <col min="2048" max="2048" width="22.7142857142857" customWidth="1"/>
    <col min="2049" max="2054" width="8.57142857142857" customWidth="1"/>
    <col min="2303" max="2303" width="8.85714285714286" customWidth="1"/>
    <col min="2304" max="2304" width="22.7142857142857" customWidth="1"/>
    <col min="2305" max="2310" width="8.57142857142857" customWidth="1"/>
    <col min="2559" max="2559" width="8.85714285714286" customWidth="1"/>
    <col min="2560" max="2560" width="22.7142857142857" customWidth="1"/>
    <col min="2561" max="2566" width="8.57142857142857" customWidth="1"/>
    <col min="2815" max="2815" width="8.85714285714286" customWidth="1"/>
    <col min="2816" max="2816" width="22.7142857142857" customWidth="1"/>
    <col min="2817" max="2822" width="8.57142857142857" customWidth="1"/>
    <col min="3071" max="3071" width="8.85714285714286" customWidth="1"/>
    <col min="3072" max="3072" width="22.7142857142857" customWidth="1"/>
    <col min="3073" max="3078" width="8.57142857142857" customWidth="1"/>
    <col min="3327" max="3327" width="8.85714285714286" customWidth="1"/>
    <col min="3328" max="3328" width="22.7142857142857" customWidth="1"/>
    <col min="3329" max="3334" width="8.57142857142857" customWidth="1"/>
    <col min="3583" max="3583" width="8.85714285714286" customWidth="1"/>
    <col min="3584" max="3584" width="22.7142857142857" customWidth="1"/>
    <col min="3585" max="3590" width="8.57142857142857" customWidth="1"/>
    <col min="3839" max="3839" width="8.85714285714286" customWidth="1"/>
    <col min="3840" max="3840" width="22.7142857142857" customWidth="1"/>
    <col min="3841" max="3846" width="8.57142857142857" customWidth="1"/>
    <col min="4095" max="4095" width="8.85714285714286" customWidth="1"/>
    <col min="4096" max="4096" width="22.7142857142857" customWidth="1"/>
    <col min="4097" max="4102" width="8.57142857142857" customWidth="1"/>
    <col min="4351" max="4351" width="8.85714285714286" customWidth="1"/>
    <col min="4352" max="4352" width="22.7142857142857" customWidth="1"/>
    <col min="4353" max="4358" width="8.57142857142857" customWidth="1"/>
    <col min="4607" max="4607" width="8.85714285714286" customWidth="1"/>
    <col min="4608" max="4608" width="22.7142857142857" customWidth="1"/>
    <col min="4609" max="4614" width="8.57142857142857" customWidth="1"/>
    <col min="4863" max="4863" width="8.85714285714286" customWidth="1"/>
    <col min="4864" max="4864" width="22.7142857142857" customWidth="1"/>
    <col min="4865" max="4870" width="8.57142857142857" customWidth="1"/>
    <col min="5119" max="5119" width="8.85714285714286" customWidth="1"/>
    <col min="5120" max="5120" width="22.7142857142857" customWidth="1"/>
    <col min="5121" max="5126" width="8.57142857142857" customWidth="1"/>
    <col min="5375" max="5375" width="8.85714285714286" customWidth="1"/>
    <col min="5376" max="5376" width="22.7142857142857" customWidth="1"/>
    <col min="5377" max="5382" width="8.57142857142857" customWidth="1"/>
    <col min="5631" max="5631" width="8.85714285714286" customWidth="1"/>
    <col min="5632" max="5632" width="22.7142857142857" customWidth="1"/>
    <col min="5633" max="5638" width="8.57142857142857" customWidth="1"/>
    <col min="5887" max="5887" width="8.85714285714286" customWidth="1"/>
    <col min="5888" max="5888" width="22.7142857142857" customWidth="1"/>
    <col min="5889" max="5894" width="8.57142857142857" customWidth="1"/>
    <col min="6143" max="6143" width="8.85714285714286" customWidth="1"/>
    <col min="6144" max="6144" width="22.7142857142857" customWidth="1"/>
    <col min="6145" max="6150" width="8.57142857142857" customWidth="1"/>
    <col min="6399" max="6399" width="8.85714285714286" customWidth="1"/>
    <col min="6400" max="6400" width="22.7142857142857" customWidth="1"/>
    <col min="6401" max="6406" width="8.57142857142857" customWidth="1"/>
    <col min="6655" max="6655" width="8.85714285714286" customWidth="1"/>
    <col min="6656" max="6656" width="22.7142857142857" customWidth="1"/>
    <col min="6657" max="6662" width="8.57142857142857" customWidth="1"/>
    <col min="6911" max="6911" width="8.85714285714286" customWidth="1"/>
    <col min="6912" max="6912" width="22.7142857142857" customWidth="1"/>
    <col min="6913" max="6918" width="8.57142857142857" customWidth="1"/>
    <col min="7167" max="7167" width="8.85714285714286" customWidth="1"/>
    <col min="7168" max="7168" width="22.7142857142857" customWidth="1"/>
    <col min="7169" max="7174" width="8.57142857142857" customWidth="1"/>
    <col min="7423" max="7423" width="8.85714285714286" customWidth="1"/>
    <col min="7424" max="7424" width="22.7142857142857" customWidth="1"/>
    <col min="7425" max="7430" width="8.57142857142857" customWidth="1"/>
    <col min="7679" max="7679" width="8.85714285714286" customWidth="1"/>
    <col min="7680" max="7680" width="22.7142857142857" customWidth="1"/>
    <col min="7681" max="7686" width="8.57142857142857" customWidth="1"/>
    <col min="7935" max="7935" width="8.85714285714286" customWidth="1"/>
    <col min="7936" max="7936" width="22.7142857142857" customWidth="1"/>
    <col min="7937" max="7942" width="8.57142857142857" customWidth="1"/>
    <col min="8191" max="8191" width="8.85714285714286" customWidth="1"/>
    <col min="8192" max="8192" width="22.7142857142857" customWidth="1"/>
    <col min="8193" max="8198" width="8.57142857142857" customWidth="1"/>
    <col min="8447" max="8447" width="8.85714285714286" customWidth="1"/>
    <col min="8448" max="8448" width="22.7142857142857" customWidth="1"/>
    <col min="8449" max="8454" width="8.57142857142857" customWidth="1"/>
    <col min="8703" max="8703" width="8.85714285714286" customWidth="1"/>
    <col min="8704" max="8704" width="22.7142857142857" customWidth="1"/>
    <col min="8705" max="8710" width="8.57142857142857" customWidth="1"/>
    <col min="8959" max="8959" width="8.85714285714286" customWidth="1"/>
    <col min="8960" max="8960" width="22.7142857142857" customWidth="1"/>
    <col min="8961" max="8966" width="8.57142857142857" customWidth="1"/>
    <col min="9215" max="9215" width="8.85714285714286" customWidth="1"/>
    <col min="9216" max="9216" width="22.7142857142857" customWidth="1"/>
    <col min="9217" max="9222" width="8.57142857142857" customWidth="1"/>
    <col min="9471" max="9471" width="8.85714285714286" customWidth="1"/>
    <col min="9472" max="9472" width="22.7142857142857" customWidth="1"/>
    <col min="9473" max="9478" width="8.57142857142857" customWidth="1"/>
    <col min="9727" max="9727" width="8.85714285714286" customWidth="1"/>
    <col min="9728" max="9728" width="22.7142857142857" customWidth="1"/>
    <col min="9729" max="9734" width="8.57142857142857" customWidth="1"/>
    <col min="9983" max="9983" width="8.85714285714286" customWidth="1"/>
    <col min="9984" max="9984" width="22.7142857142857" customWidth="1"/>
    <col min="9985" max="9990" width="8.57142857142857" customWidth="1"/>
    <col min="10239" max="10239" width="8.85714285714286" customWidth="1"/>
    <col min="10240" max="10240" width="22.7142857142857" customWidth="1"/>
    <col min="10241" max="10246" width="8.57142857142857" customWidth="1"/>
    <col min="10495" max="10495" width="8.85714285714286" customWidth="1"/>
    <col min="10496" max="10496" width="22.7142857142857" customWidth="1"/>
    <col min="10497" max="10502" width="8.57142857142857" customWidth="1"/>
    <col min="10751" max="10751" width="8.85714285714286" customWidth="1"/>
    <col min="10752" max="10752" width="22.7142857142857" customWidth="1"/>
    <col min="10753" max="10758" width="8.57142857142857" customWidth="1"/>
    <col min="11007" max="11007" width="8.85714285714286" customWidth="1"/>
    <col min="11008" max="11008" width="22.7142857142857" customWidth="1"/>
    <col min="11009" max="11014" width="8.57142857142857" customWidth="1"/>
    <col min="11263" max="11263" width="8.85714285714286" customWidth="1"/>
    <col min="11264" max="11264" width="22.7142857142857" customWidth="1"/>
    <col min="11265" max="11270" width="8.57142857142857" customWidth="1"/>
    <col min="11519" max="11519" width="8.85714285714286" customWidth="1"/>
    <col min="11520" max="11520" width="22.7142857142857" customWidth="1"/>
    <col min="11521" max="11526" width="8.57142857142857" customWidth="1"/>
    <col min="11775" max="11775" width="8.85714285714286" customWidth="1"/>
    <col min="11776" max="11776" width="22.7142857142857" customWidth="1"/>
    <col min="11777" max="11782" width="8.57142857142857" customWidth="1"/>
    <col min="12031" max="12031" width="8.85714285714286" customWidth="1"/>
    <col min="12032" max="12032" width="22.7142857142857" customWidth="1"/>
    <col min="12033" max="12038" width="8.57142857142857" customWidth="1"/>
    <col min="12287" max="12287" width="8.85714285714286" customWidth="1"/>
    <col min="12288" max="12288" width="22.7142857142857" customWidth="1"/>
    <col min="12289" max="12294" width="8.57142857142857" customWidth="1"/>
    <col min="12543" max="12543" width="8.85714285714286" customWidth="1"/>
    <col min="12544" max="12544" width="22.7142857142857" customWidth="1"/>
    <col min="12545" max="12550" width="8.57142857142857" customWidth="1"/>
    <col min="12799" max="12799" width="8.85714285714286" customWidth="1"/>
    <col min="12800" max="12800" width="22.7142857142857" customWidth="1"/>
    <col min="12801" max="12806" width="8.57142857142857" customWidth="1"/>
    <col min="13055" max="13055" width="8.85714285714286" customWidth="1"/>
    <col min="13056" max="13056" width="22.7142857142857" customWidth="1"/>
    <col min="13057" max="13062" width="8.57142857142857" customWidth="1"/>
    <col min="13311" max="13311" width="8.85714285714286" customWidth="1"/>
    <col min="13312" max="13312" width="22.7142857142857" customWidth="1"/>
    <col min="13313" max="13318" width="8.57142857142857" customWidth="1"/>
    <col min="13567" max="13567" width="8.85714285714286" customWidth="1"/>
    <col min="13568" max="13568" width="22.7142857142857" customWidth="1"/>
    <col min="13569" max="13574" width="8.57142857142857" customWidth="1"/>
    <col min="13823" max="13823" width="8.85714285714286" customWidth="1"/>
    <col min="13824" max="13824" width="22.7142857142857" customWidth="1"/>
    <col min="13825" max="13830" width="8.57142857142857" customWidth="1"/>
    <col min="14079" max="14079" width="8.85714285714286" customWidth="1"/>
    <col min="14080" max="14080" width="22.7142857142857" customWidth="1"/>
    <col min="14081" max="14086" width="8.57142857142857" customWidth="1"/>
    <col min="14335" max="14335" width="8.85714285714286" customWidth="1"/>
    <col min="14336" max="14336" width="22.7142857142857" customWidth="1"/>
    <col min="14337" max="14342" width="8.57142857142857" customWidth="1"/>
    <col min="14591" max="14591" width="8.85714285714286" customWidth="1"/>
    <col min="14592" max="14592" width="22.7142857142857" customWidth="1"/>
    <col min="14593" max="14598" width="8.57142857142857" customWidth="1"/>
    <col min="14847" max="14847" width="8.85714285714286" customWidth="1"/>
    <col min="14848" max="14848" width="22.7142857142857" customWidth="1"/>
    <col min="14849" max="14854" width="8.57142857142857" customWidth="1"/>
    <col min="15103" max="15103" width="8.85714285714286" customWidth="1"/>
    <col min="15104" max="15104" width="22.7142857142857" customWidth="1"/>
    <col min="15105" max="15110" width="8.57142857142857" customWidth="1"/>
    <col min="15359" max="15359" width="8.85714285714286" customWidth="1"/>
    <col min="15360" max="15360" width="22.7142857142857" customWidth="1"/>
    <col min="15361" max="15366" width="8.57142857142857" customWidth="1"/>
    <col min="15615" max="15615" width="8.85714285714286" customWidth="1"/>
    <col min="15616" max="15616" width="22.7142857142857" customWidth="1"/>
    <col min="15617" max="15622" width="8.57142857142857" customWidth="1"/>
    <col min="15871" max="15871" width="8.85714285714286" customWidth="1"/>
    <col min="15872" max="15872" width="22.7142857142857" customWidth="1"/>
    <col min="15873" max="15878" width="8.57142857142857" customWidth="1"/>
    <col min="16127" max="16127" width="8.85714285714286" customWidth="1"/>
    <col min="16128" max="16128" width="22.7142857142857" customWidth="1"/>
    <col min="16129" max="16134" width="8.57142857142857" customWidth="1"/>
  </cols>
  <sheetData>
    <row r="1" customFormat="1" ht="23.25" spans="1:22">
      <c r="B1" s="165" t="s">
        <v>0</v>
      </c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165"/>
      <c r="U1" s="165"/>
      <c r="V1" s="165"/>
    </row>
    <row r="2" customFormat="1" ht="20.25" spans="1:22">
      <c r="B2" s="166" t="s">
        <v>1</v>
      </c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66"/>
      <c r="V2" s="166"/>
    </row>
    <row r="3" customFormat="1" ht="23.25" spans="1:22">
      <c r="B3" s="167" t="s">
        <v>23</v>
      </c>
      <c r="C3" s="167"/>
      <c r="D3" s="167"/>
      <c r="E3" s="167"/>
      <c r="F3" s="167"/>
      <c r="G3" s="167"/>
      <c r="H3" s="167"/>
      <c r="I3" s="167"/>
      <c r="J3" s="167"/>
      <c r="K3" s="167"/>
      <c r="L3" s="167"/>
      <c r="M3" s="167"/>
      <c r="N3" s="167"/>
      <c r="O3" s="167"/>
      <c r="P3" s="167"/>
      <c r="Q3" s="167"/>
      <c r="R3" s="167"/>
      <c r="S3" s="167"/>
      <c r="T3" s="167"/>
      <c r="U3" s="167"/>
      <c r="V3" s="167"/>
    </row>
    <row r="4" customFormat="1" ht="18" spans="1:22">
      <c r="B4" s="168" t="s">
        <v>24</v>
      </c>
      <c r="C4" s="168"/>
      <c r="D4" s="168"/>
      <c r="E4" s="168"/>
      <c r="F4" s="168"/>
      <c r="G4" s="168"/>
      <c r="H4" s="168"/>
      <c r="I4" s="168"/>
      <c r="J4" s="168"/>
      <c r="K4" s="168"/>
      <c r="L4" s="168"/>
      <c r="M4" s="168"/>
      <c r="N4" s="168"/>
      <c r="O4" s="168"/>
      <c r="P4" s="168"/>
      <c r="Q4" s="168"/>
      <c r="R4" s="168"/>
      <c r="S4" s="168"/>
      <c r="T4" s="168"/>
      <c r="U4" s="168"/>
      <c r="V4" s="168"/>
    </row>
    <row r="5" customFormat="1" ht="28.5" customHeight="1" spans="1:22">
      <c r="D5" s="169"/>
      <c r="E5" s="169"/>
      <c r="F5" s="169"/>
      <c r="G5" s="169"/>
      <c r="L5" s="169"/>
      <c r="M5" s="169"/>
      <c r="N5" s="169"/>
      <c r="O5" s="169"/>
      <c r="T5" s="169"/>
      <c r="U5" s="169"/>
      <c r="V5" s="169"/>
    </row>
    <row r="6" s="164" customFormat="1" ht="22.5" customHeight="1" spans="1:22">
      <c r="B6" s="170"/>
      <c r="C6" s="170"/>
      <c r="D6" s="171" t="s">
        <v>5</v>
      </c>
      <c r="F6" s="171" t="s">
        <v>6</v>
      </c>
      <c r="H6" s="171" t="s">
        <v>7</v>
      </c>
      <c r="I6" s="172"/>
      <c r="J6" s="171" t="s">
        <v>8</v>
      </c>
      <c r="K6" s="172"/>
      <c r="L6" s="173" t="s">
        <v>9</v>
      </c>
      <c r="M6" s="172"/>
      <c r="N6" s="173" t="s">
        <v>10</v>
      </c>
      <c r="O6" s="172"/>
      <c r="P6" s="171" t="s">
        <v>11</v>
      </c>
      <c r="Q6" s="172"/>
      <c r="R6" s="171" t="s">
        <v>12</v>
      </c>
      <c r="S6" s="172"/>
      <c r="T6" s="170"/>
      <c r="U6" s="170"/>
      <c r="V6" s="170"/>
    </row>
    <row r="7" customFormat="1" spans="1:22">
      <c r="A7" s="174"/>
      <c r="B7" s="175" t="s">
        <v>25</v>
      </c>
      <c r="C7" s="176" t="s">
        <v>26</v>
      </c>
      <c r="D7" s="177" t="s">
        <v>27</v>
      </c>
      <c r="E7" s="178"/>
      <c r="F7" s="178" t="s">
        <v>28</v>
      </c>
      <c r="G7" s="178"/>
      <c r="H7" s="178" t="s">
        <v>29</v>
      </c>
      <c r="I7" s="178"/>
      <c r="J7" s="178" t="s">
        <v>30</v>
      </c>
      <c r="K7" s="178"/>
      <c r="L7" s="178" t="s">
        <v>31</v>
      </c>
      <c r="M7" s="178"/>
      <c r="N7" s="178" t="s">
        <v>32</v>
      </c>
      <c r="O7" s="178"/>
      <c r="P7" s="178" t="s">
        <v>33</v>
      </c>
      <c r="Q7" s="178"/>
      <c r="R7" s="178" t="s">
        <v>34</v>
      </c>
      <c r="S7" s="179"/>
      <c r="T7" s="177" t="s">
        <v>35</v>
      </c>
      <c r="U7" s="179"/>
      <c r="V7" s="180" t="s">
        <v>36</v>
      </c>
    </row>
    <row r="8" customFormat="1" ht="15.75" spans="1:22">
      <c r="A8" s="181"/>
      <c r="B8" s="182"/>
      <c r="C8" s="183"/>
      <c r="D8" s="184" t="s">
        <v>37</v>
      </c>
      <c r="E8" s="185" t="s">
        <v>38</v>
      </c>
      <c r="F8" s="185" t="s">
        <v>37</v>
      </c>
      <c r="G8" s="185" t="s">
        <v>38</v>
      </c>
      <c r="H8" s="185" t="s">
        <v>37</v>
      </c>
      <c r="I8" s="185" t="s">
        <v>38</v>
      </c>
      <c r="J8" s="185" t="s">
        <v>37</v>
      </c>
      <c r="K8" s="185" t="s">
        <v>38</v>
      </c>
      <c r="L8" s="185" t="s">
        <v>37</v>
      </c>
      <c r="M8" s="185" t="s">
        <v>38</v>
      </c>
      <c r="N8" s="185" t="s">
        <v>37</v>
      </c>
      <c r="O8" s="185" t="s">
        <v>38</v>
      </c>
      <c r="P8" s="185" t="s">
        <v>37</v>
      </c>
      <c r="Q8" s="185" t="s">
        <v>38</v>
      </c>
      <c r="R8" s="185" t="s">
        <v>37</v>
      </c>
      <c r="S8" s="186" t="s">
        <v>38</v>
      </c>
      <c r="T8" s="184" t="s">
        <v>37</v>
      </c>
      <c r="U8" s="187" t="s">
        <v>39</v>
      </c>
      <c r="V8" s="188"/>
    </row>
    <row r="9" customFormat="1" spans="1:22">
      <c r="A9" s="189">
        <v>1</v>
      </c>
      <c r="B9" s="190" t="s">
        <v>13</v>
      </c>
      <c r="C9" s="191" t="s">
        <v>40</v>
      </c>
      <c r="D9" s="192">
        <v>45630</v>
      </c>
      <c r="E9" s="193">
        <v>1</v>
      </c>
      <c r="F9" s="194">
        <v>30590</v>
      </c>
      <c r="G9" s="193">
        <v>2</v>
      </c>
      <c r="H9" s="195"/>
      <c r="I9" s="196"/>
      <c r="J9" s="197">
        <v>39000</v>
      </c>
      <c r="K9" s="151">
        <v>2</v>
      </c>
      <c r="L9" s="194">
        <v>4300</v>
      </c>
      <c r="M9" s="193">
        <v>1</v>
      </c>
      <c r="N9" s="198"/>
      <c r="O9" s="199"/>
      <c r="P9" s="194">
        <v>3650</v>
      </c>
      <c r="Q9" s="200">
        <v>2</v>
      </c>
      <c r="R9" s="194">
        <v>7370</v>
      </c>
      <c r="S9" s="201">
        <v>3</v>
      </c>
      <c r="T9" s="202">
        <f t="shared" ref="T9:T67" si="0">D9+F9+H9+J9+L9+N9+P9+R9</f>
        <v>130540</v>
      </c>
      <c r="U9" s="203">
        <f t="shared" ref="U9:U67" si="1">E9+G9+I9+K9+M9+O9+Q9+S9</f>
        <v>11</v>
      </c>
      <c r="V9" s="204">
        <v>1</v>
      </c>
    </row>
    <row r="10" customFormat="1" spans="1:22">
      <c r="A10" s="205">
        <v>2</v>
      </c>
      <c r="B10" s="190" t="s">
        <v>13</v>
      </c>
      <c r="C10" s="206" t="s">
        <v>41</v>
      </c>
      <c r="D10" s="212"/>
      <c r="E10" s="199"/>
      <c r="F10" s="194">
        <v>29350</v>
      </c>
      <c r="G10" s="193">
        <v>3</v>
      </c>
      <c r="H10" s="207">
        <v>11560</v>
      </c>
      <c r="I10" s="208">
        <v>3</v>
      </c>
      <c r="J10" s="197">
        <v>25300</v>
      </c>
      <c r="K10" s="151">
        <v>1</v>
      </c>
      <c r="L10" s="194">
        <v>2850</v>
      </c>
      <c r="M10" s="193">
        <v>2</v>
      </c>
      <c r="N10" s="194">
        <v>4300</v>
      </c>
      <c r="O10" s="193">
        <v>1</v>
      </c>
      <c r="P10" s="194">
        <v>3900</v>
      </c>
      <c r="Q10" s="200">
        <v>2</v>
      </c>
      <c r="R10" s="198"/>
      <c r="S10" s="209"/>
      <c r="T10" s="202">
        <f t="shared" si="0"/>
        <v>77260</v>
      </c>
      <c r="U10" s="203">
        <f t="shared" si="1"/>
        <v>12</v>
      </c>
      <c r="V10" s="210">
        <v>2</v>
      </c>
    </row>
    <row r="11" customFormat="1" spans="1:22">
      <c r="A11" s="205">
        <v>3</v>
      </c>
      <c r="B11" s="190" t="s">
        <v>13</v>
      </c>
      <c r="C11" s="211" t="s">
        <v>42</v>
      </c>
      <c r="D11" s="192">
        <v>15500</v>
      </c>
      <c r="E11" s="193">
        <v>4</v>
      </c>
      <c r="F11" s="194">
        <v>22070</v>
      </c>
      <c r="G11" s="193">
        <v>2</v>
      </c>
      <c r="H11" s="195"/>
      <c r="I11" s="196"/>
      <c r="J11" s="195"/>
      <c r="K11" s="196"/>
      <c r="L11" s="194">
        <v>6490</v>
      </c>
      <c r="M11" s="193">
        <v>1</v>
      </c>
      <c r="N11" s="194">
        <v>4800</v>
      </c>
      <c r="O11" s="193">
        <v>1</v>
      </c>
      <c r="P11" s="194">
        <v>6200</v>
      </c>
      <c r="Q11" s="200">
        <v>3</v>
      </c>
      <c r="R11" s="194">
        <v>4975</v>
      </c>
      <c r="S11" s="201">
        <v>1</v>
      </c>
      <c r="T11" s="202">
        <f t="shared" si="0"/>
        <v>60035</v>
      </c>
      <c r="U11" s="203">
        <f t="shared" si="1"/>
        <v>12</v>
      </c>
      <c r="V11" s="210">
        <v>3</v>
      </c>
    </row>
    <row r="12" customFormat="1" spans="1:22">
      <c r="A12" s="205">
        <v>4</v>
      </c>
      <c r="B12" s="190" t="s">
        <v>13</v>
      </c>
      <c r="C12" s="206" t="s">
        <v>43</v>
      </c>
      <c r="D12" s="192">
        <v>17880</v>
      </c>
      <c r="E12" s="193">
        <v>4</v>
      </c>
      <c r="F12" s="194">
        <v>19320</v>
      </c>
      <c r="G12" s="193">
        <v>1</v>
      </c>
      <c r="H12" s="197">
        <v>8285</v>
      </c>
      <c r="I12" s="151">
        <v>3</v>
      </c>
      <c r="J12" s="197">
        <v>12670</v>
      </c>
      <c r="K12" s="151">
        <v>2</v>
      </c>
      <c r="L12" s="194">
        <v>4150</v>
      </c>
      <c r="M12" s="193">
        <v>1</v>
      </c>
      <c r="N12" s="198"/>
      <c r="O12" s="199"/>
      <c r="P12" s="194">
        <v>1730</v>
      </c>
      <c r="Q12" s="200">
        <v>2</v>
      </c>
      <c r="R12" s="198"/>
      <c r="S12" s="209"/>
      <c r="T12" s="202">
        <f t="shared" si="0"/>
        <v>64035</v>
      </c>
      <c r="U12" s="203">
        <f t="shared" si="1"/>
        <v>13</v>
      </c>
      <c r="V12" s="210">
        <v>4</v>
      </c>
    </row>
    <row r="13" customFormat="1" spans="1:22">
      <c r="A13" s="205">
        <v>5</v>
      </c>
      <c r="B13" s="190" t="s">
        <v>13</v>
      </c>
      <c r="C13" s="211" t="s">
        <v>44</v>
      </c>
      <c r="D13" s="212"/>
      <c r="E13" s="199"/>
      <c r="F13" s="194">
        <v>20150</v>
      </c>
      <c r="G13" s="193">
        <v>2</v>
      </c>
      <c r="H13" s="197">
        <v>12500</v>
      </c>
      <c r="I13" s="151">
        <v>3</v>
      </c>
      <c r="J13" s="207">
        <v>16160</v>
      </c>
      <c r="K13" s="208">
        <v>4</v>
      </c>
      <c r="L13" s="194">
        <v>5185</v>
      </c>
      <c r="M13" s="193">
        <v>1</v>
      </c>
      <c r="N13" s="194">
        <v>4075</v>
      </c>
      <c r="O13" s="193">
        <v>1</v>
      </c>
      <c r="P13" s="194">
        <v>5260</v>
      </c>
      <c r="Q13" s="200">
        <v>4</v>
      </c>
      <c r="R13" s="198"/>
      <c r="S13" s="209"/>
      <c r="T13" s="202">
        <f t="shared" si="0"/>
        <v>63330</v>
      </c>
      <c r="U13" s="203">
        <f t="shared" si="1"/>
        <v>15</v>
      </c>
      <c r="V13" s="210">
        <v>5</v>
      </c>
    </row>
    <row r="14" customFormat="1" spans="1:22">
      <c r="A14" s="205">
        <v>6</v>
      </c>
      <c r="B14" s="190" t="s">
        <v>15</v>
      </c>
      <c r="C14" s="211" t="s">
        <v>45</v>
      </c>
      <c r="D14" s="192">
        <v>32150</v>
      </c>
      <c r="E14" s="193">
        <v>2</v>
      </c>
      <c r="F14" s="198"/>
      <c r="G14" s="199"/>
      <c r="H14" s="197">
        <v>20000</v>
      </c>
      <c r="I14" s="151">
        <v>1</v>
      </c>
      <c r="J14" s="197">
        <v>56900</v>
      </c>
      <c r="K14" s="151">
        <v>1</v>
      </c>
      <c r="L14" s="194">
        <v>2540</v>
      </c>
      <c r="M14" s="193">
        <v>5</v>
      </c>
      <c r="N14" s="194">
        <v>2125</v>
      </c>
      <c r="O14" s="193">
        <v>6</v>
      </c>
      <c r="P14" s="198"/>
      <c r="Q14" s="216"/>
      <c r="R14" s="194">
        <v>10540</v>
      </c>
      <c r="S14" s="201">
        <v>1</v>
      </c>
      <c r="T14" s="202">
        <f t="shared" si="0"/>
        <v>124255</v>
      </c>
      <c r="U14" s="203">
        <f t="shared" si="1"/>
        <v>16</v>
      </c>
      <c r="V14" s="210">
        <v>6</v>
      </c>
    </row>
    <row r="15" customFormat="1" spans="1:22">
      <c r="A15" s="205">
        <v>7</v>
      </c>
      <c r="B15" s="190" t="s">
        <v>18</v>
      </c>
      <c r="C15" s="215" t="s">
        <v>46</v>
      </c>
      <c r="D15" s="192">
        <v>19770</v>
      </c>
      <c r="E15" s="193">
        <v>1</v>
      </c>
      <c r="F15" s="194">
        <v>14310</v>
      </c>
      <c r="G15" s="193">
        <v>4</v>
      </c>
      <c r="H15" s="195"/>
      <c r="I15" s="196"/>
      <c r="J15" s="197">
        <v>4140</v>
      </c>
      <c r="K15" s="151">
        <v>3</v>
      </c>
      <c r="L15" s="198"/>
      <c r="M15" s="199"/>
      <c r="N15" s="194">
        <v>2615</v>
      </c>
      <c r="O15" s="193">
        <v>3</v>
      </c>
      <c r="P15" s="194">
        <v>2060</v>
      </c>
      <c r="Q15" s="200">
        <v>4</v>
      </c>
      <c r="R15" s="194">
        <v>7490</v>
      </c>
      <c r="S15" s="201">
        <v>2</v>
      </c>
      <c r="T15" s="202">
        <f t="shared" si="0"/>
        <v>50385</v>
      </c>
      <c r="U15" s="203">
        <f t="shared" si="1"/>
        <v>17</v>
      </c>
      <c r="V15" s="210">
        <v>7</v>
      </c>
    </row>
    <row r="16" customFormat="1" spans="1:22">
      <c r="A16" s="205">
        <v>8</v>
      </c>
      <c r="B16" s="190" t="s">
        <v>16</v>
      </c>
      <c r="C16" s="206" t="s">
        <v>47</v>
      </c>
      <c r="D16" s="192">
        <v>24930</v>
      </c>
      <c r="E16" s="193">
        <v>2</v>
      </c>
      <c r="F16" s="194">
        <v>19090</v>
      </c>
      <c r="G16" s="193">
        <v>3</v>
      </c>
      <c r="H16" s="198"/>
      <c r="I16" s="199"/>
      <c r="J16" s="194">
        <v>20810</v>
      </c>
      <c r="K16" s="193">
        <v>2</v>
      </c>
      <c r="L16" s="194">
        <v>1530</v>
      </c>
      <c r="M16" s="193">
        <v>8</v>
      </c>
      <c r="N16" s="198"/>
      <c r="O16" s="199"/>
      <c r="P16" s="194">
        <v>4330</v>
      </c>
      <c r="Q16" s="200">
        <v>1</v>
      </c>
      <c r="R16" s="194">
        <v>2820</v>
      </c>
      <c r="S16" s="201">
        <v>3</v>
      </c>
      <c r="T16" s="202">
        <f t="shared" si="0"/>
        <v>73510</v>
      </c>
      <c r="U16" s="203">
        <f t="shared" si="1"/>
        <v>19</v>
      </c>
      <c r="V16" s="210">
        <v>8</v>
      </c>
    </row>
    <row r="17" customFormat="1" spans="1:22">
      <c r="A17" s="205">
        <v>9</v>
      </c>
      <c r="B17" s="190" t="s">
        <v>22</v>
      </c>
      <c r="C17" s="217" t="s">
        <v>48</v>
      </c>
      <c r="D17" s="192">
        <v>23560</v>
      </c>
      <c r="E17" s="193">
        <v>3</v>
      </c>
      <c r="F17" s="194">
        <v>18930</v>
      </c>
      <c r="G17" s="193">
        <v>2</v>
      </c>
      <c r="H17" s="197">
        <v>15820</v>
      </c>
      <c r="I17" s="151">
        <v>2</v>
      </c>
      <c r="J17" s="195"/>
      <c r="K17" s="196"/>
      <c r="L17" s="194">
        <v>3110</v>
      </c>
      <c r="M17" s="193">
        <v>3</v>
      </c>
      <c r="N17" s="194">
        <v>3000</v>
      </c>
      <c r="O17" s="193">
        <v>4</v>
      </c>
      <c r="P17" s="194">
        <v>3920</v>
      </c>
      <c r="Q17" s="200">
        <v>5</v>
      </c>
      <c r="R17" s="198"/>
      <c r="S17" s="209"/>
      <c r="T17" s="202">
        <f t="shared" si="0"/>
        <v>68340</v>
      </c>
      <c r="U17" s="203">
        <f t="shared" si="1"/>
        <v>19</v>
      </c>
      <c r="V17" s="210">
        <v>9</v>
      </c>
    </row>
    <row r="18" customFormat="1" spans="1:22">
      <c r="A18" s="205">
        <v>10</v>
      </c>
      <c r="B18" s="190" t="s">
        <v>14</v>
      </c>
      <c r="C18" s="206" t="s">
        <v>49</v>
      </c>
      <c r="D18" s="192">
        <v>17780</v>
      </c>
      <c r="E18" s="193">
        <v>5</v>
      </c>
      <c r="F18" s="198"/>
      <c r="G18" s="199"/>
      <c r="H18" s="197">
        <v>1730</v>
      </c>
      <c r="I18" s="151">
        <v>4</v>
      </c>
      <c r="J18" s="197">
        <v>28540</v>
      </c>
      <c r="K18" s="151">
        <v>3</v>
      </c>
      <c r="L18" s="194">
        <v>3900</v>
      </c>
      <c r="M18" s="193">
        <v>2</v>
      </c>
      <c r="N18" s="194">
        <v>3000</v>
      </c>
      <c r="O18" s="193">
        <v>1</v>
      </c>
      <c r="P18" s="194">
        <v>4250</v>
      </c>
      <c r="Q18" s="200">
        <v>4</v>
      </c>
      <c r="R18" s="198"/>
      <c r="S18" s="209"/>
      <c r="T18" s="202">
        <f t="shared" si="0"/>
        <v>59200</v>
      </c>
      <c r="U18" s="203">
        <f t="shared" si="1"/>
        <v>19</v>
      </c>
      <c r="V18" s="210">
        <v>10</v>
      </c>
    </row>
    <row r="19" customFormat="1" spans="1:22">
      <c r="A19" s="205">
        <v>11</v>
      </c>
      <c r="B19" s="190" t="s">
        <v>15</v>
      </c>
      <c r="C19" s="206" t="s">
        <v>50</v>
      </c>
      <c r="D19" s="192">
        <v>23680</v>
      </c>
      <c r="E19" s="193">
        <v>3</v>
      </c>
      <c r="F19" s="194">
        <v>38790</v>
      </c>
      <c r="G19" s="193">
        <v>1</v>
      </c>
      <c r="H19" s="194">
        <v>11470</v>
      </c>
      <c r="I19" s="193">
        <v>2</v>
      </c>
      <c r="J19" s="194">
        <v>4615</v>
      </c>
      <c r="K19" s="193">
        <v>2</v>
      </c>
      <c r="L19" s="194">
        <v>2050</v>
      </c>
      <c r="M19" s="193">
        <v>6</v>
      </c>
      <c r="N19" s="198"/>
      <c r="O19" s="199"/>
      <c r="P19" s="198"/>
      <c r="Q19" s="216"/>
      <c r="R19" s="194">
        <v>905</v>
      </c>
      <c r="S19" s="201">
        <v>6</v>
      </c>
      <c r="T19" s="202">
        <f t="shared" si="0"/>
        <v>81510</v>
      </c>
      <c r="U19" s="203">
        <f t="shared" si="1"/>
        <v>20</v>
      </c>
      <c r="V19" s="210">
        <v>11</v>
      </c>
    </row>
    <row r="20" customFormat="1" spans="1:22">
      <c r="A20" s="205">
        <v>12</v>
      </c>
      <c r="B20" s="190" t="s">
        <v>14</v>
      </c>
      <c r="C20" s="206" t="s">
        <v>51</v>
      </c>
      <c r="D20" s="192">
        <v>23730</v>
      </c>
      <c r="E20" s="193">
        <v>4</v>
      </c>
      <c r="F20" s="194">
        <v>13770</v>
      </c>
      <c r="G20" s="193">
        <v>5</v>
      </c>
      <c r="H20" s="197">
        <v>19620</v>
      </c>
      <c r="I20" s="151">
        <v>1</v>
      </c>
      <c r="J20" s="195"/>
      <c r="K20" s="196"/>
      <c r="L20" s="194">
        <v>3075</v>
      </c>
      <c r="M20" s="193">
        <v>3</v>
      </c>
      <c r="N20" s="194">
        <v>4445</v>
      </c>
      <c r="O20" s="193">
        <v>3</v>
      </c>
      <c r="P20" s="198"/>
      <c r="Q20" s="216"/>
      <c r="R20" s="194">
        <v>4180</v>
      </c>
      <c r="S20" s="201">
        <v>4</v>
      </c>
      <c r="T20" s="202">
        <f t="shared" si="0"/>
        <v>68820</v>
      </c>
      <c r="U20" s="203">
        <f t="shared" si="1"/>
        <v>20</v>
      </c>
      <c r="V20" s="210">
        <v>12</v>
      </c>
    </row>
    <row r="21" customFormat="1" spans="1:22">
      <c r="A21" s="205">
        <v>13</v>
      </c>
      <c r="B21" s="190" t="s">
        <v>17</v>
      </c>
      <c r="C21" s="217" t="s">
        <v>52</v>
      </c>
      <c r="D21" s="192">
        <v>17170</v>
      </c>
      <c r="E21" s="193">
        <v>6</v>
      </c>
      <c r="F21" s="198"/>
      <c r="G21" s="199"/>
      <c r="H21" s="194">
        <v>11720</v>
      </c>
      <c r="I21" s="193">
        <v>2</v>
      </c>
      <c r="J21" s="207">
        <v>5730</v>
      </c>
      <c r="K21" s="208">
        <v>1</v>
      </c>
      <c r="L21" s="194">
        <v>2360</v>
      </c>
      <c r="M21" s="193">
        <v>4</v>
      </c>
      <c r="N21" s="198"/>
      <c r="O21" s="199"/>
      <c r="P21" s="194">
        <v>8720</v>
      </c>
      <c r="Q21" s="200">
        <v>1</v>
      </c>
      <c r="R21" s="194">
        <v>1280</v>
      </c>
      <c r="S21" s="201">
        <v>6</v>
      </c>
      <c r="T21" s="202">
        <f t="shared" si="0"/>
        <v>46980</v>
      </c>
      <c r="U21" s="203">
        <f t="shared" si="1"/>
        <v>20</v>
      </c>
      <c r="V21" s="210">
        <v>13</v>
      </c>
    </row>
    <row r="22" customFormat="1" spans="1:22">
      <c r="A22" s="205">
        <v>14</v>
      </c>
      <c r="B22" s="190" t="s">
        <v>14</v>
      </c>
      <c r="C22" s="211" t="s">
        <v>53</v>
      </c>
      <c r="D22" s="192">
        <v>17730</v>
      </c>
      <c r="E22" s="193">
        <v>2</v>
      </c>
      <c r="F22" s="194">
        <v>19510</v>
      </c>
      <c r="G22" s="193">
        <v>4</v>
      </c>
      <c r="H22" s="207">
        <v>12330</v>
      </c>
      <c r="I22" s="208">
        <v>4</v>
      </c>
      <c r="J22" s="195"/>
      <c r="K22" s="196"/>
      <c r="L22" s="194">
        <v>2900</v>
      </c>
      <c r="M22" s="193">
        <v>4</v>
      </c>
      <c r="N22" s="194">
        <v>3105</v>
      </c>
      <c r="O22" s="193">
        <v>2</v>
      </c>
      <c r="P22" s="198"/>
      <c r="Q22" s="216"/>
      <c r="R22" s="194">
        <v>1580</v>
      </c>
      <c r="S22" s="201">
        <v>5</v>
      </c>
      <c r="T22" s="202">
        <f t="shared" si="0"/>
        <v>57155</v>
      </c>
      <c r="U22" s="203">
        <f t="shared" si="1"/>
        <v>21</v>
      </c>
      <c r="V22" s="210">
        <v>14</v>
      </c>
    </row>
    <row r="23" customFormat="1" spans="1:22">
      <c r="A23" s="205">
        <v>15</v>
      </c>
      <c r="B23" s="190" t="s">
        <v>17</v>
      </c>
      <c r="C23" s="220" t="s">
        <v>54</v>
      </c>
      <c r="D23" s="192">
        <v>9485</v>
      </c>
      <c r="E23" s="193">
        <v>8</v>
      </c>
      <c r="F23" s="198"/>
      <c r="G23" s="199"/>
      <c r="H23" s="197">
        <v>17540</v>
      </c>
      <c r="I23" s="151">
        <v>1</v>
      </c>
      <c r="J23" s="197">
        <v>28500</v>
      </c>
      <c r="K23" s="151">
        <v>1</v>
      </c>
      <c r="L23" s="194">
        <v>5480</v>
      </c>
      <c r="M23" s="193">
        <v>2</v>
      </c>
      <c r="N23" s="194">
        <v>2720</v>
      </c>
      <c r="O23" s="193">
        <v>5</v>
      </c>
      <c r="P23" s="194">
        <v>635</v>
      </c>
      <c r="Q23" s="200">
        <v>5</v>
      </c>
      <c r="R23" s="198"/>
      <c r="S23" s="209"/>
      <c r="T23" s="202">
        <f t="shared" si="0"/>
        <v>64360</v>
      </c>
      <c r="U23" s="203">
        <f t="shared" si="1"/>
        <v>22</v>
      </c>
      <c r="V23" s="210">
        <v>15</v>
      </c>
    </row>
    <row r="24" customFormat="1" spans="1:22">
      <c r="A24" s="205">
        <v>16</v>
      </c>
      <c r="B24" s="190" t="s">
        <v>17</v>
      </c>
      <c r="C24" s="220" t="s">
        <v>55</v>
      </c>
      <c r="D24" s="192">
        <v>19460</v>
      </c>
      <c r="E24" s="193">
        <v>5</v>
      </c>
      <c r="F24" s="194">
        <v>18470</v>
      </c>
      <c r="G24" s="193">
        <v>5</v>
      </c>
      <c r="H24" s="218">
        <v>3540</v>
      </c>
      <c r="I24" s="219">
        <v>4</v>
      </c>
      <c r="J24" s="213"/>
      <c r="K24" s="214"/>
      <c r="L24" s="194">
        <v>2465</v>
      </c>
      <c r="M24" s="193">
        <v>4</v>
      </c>
      <c r="N24" s="194">
        <v>3025</v>
      </c>
      <c r="O24" s="193">
        <v>3</v>
      </c>
      <c r="P24" s="194">
        <v>4020</v>
      </c>
      <c r="Q24" s="200">
        <v>1</v>
      </c>
      <c r="R24" s="198"/>
      <c r="S24" s="209"/>
      <c r="T24" s="202">
        <f t="shared" si="0"/>
        <v>50980</v>
      </c>
      <c r="U24" s="203">
        <f t="shared" si="1"/>
        <v>22</v>
      </c>
      <c r="V24" s="210">
        <v>16</v>
      </c>
    </row>
    <row r="25" customFormat="1" spans="1:22">
      <c r="A25" s="205">
        <v>17</v>
      </c>
      <c r="B25" s="190" t="s">
        <v>21</v>
      </c>
      <c r="C25" s="252" t="s">
        <v>56</v>
      </c>
      <c r="D25" s="212"/>
      <c r="E25" s="199"/>
      <c r="F25" s="194">
        <v>35290</v>
      </c>
      <c r="G25" s="193">
        <v>1</v>
      </c>
      <c r="H25" s="197">
        <v>1150</v>
      </c>
      <c r="I25" s="151">
        <v>6</v>
      </c>
      <c r="J25" s="197">
        <v>3920</v>
      </c>
      <c r="K25" s="151">
        <v>4</v>
      </c>
      <c r="L25" s="194">
        <v>3260</v>
      </c>
      <c r="M25" s="193">
        <v>2</v>
      </c>
      <c r="N25" s="194">
        <v>1475</v>
      </c>
      <c r="O25" s="193">
        <v>8</v>
      </c>
      <c r="P25" s="194">
        <v>2840</v>
      </c>
      <c r="Q25" s="200">
        <v>1</v>
      </c>
      <c r="R25" s="198"/>
      <c r="S25" s="209"/>
      <c r="T25" s="202">
        <f t="shared" si="0"/>
        <v>47935</v>
      </c>
      <c r="U25" s="203">
        <f t="shared" si="1"/>
        <v>22</v>
      </c>
      <c r="V25" s="210">
        <v>17</v>
      </c>
    </row>
    <row r="26" customFormat="1" spans="1:22">
      <c r="A26" s="205">
        <v>18</v>
      </c>
      <c r="B26" s="190" t="s">
        <v>16</v>
      </c>
      <c r="C26" s="253" t="s">
        <v>57</v>
      </c>
      <c r="D26" s="192">
        <v>37450</v>
      </c>
      <c r="E26" s="193">
        <v>1</v>
      </c>
      <c r="F26" s="198"/>
      <c r="G26" s="199"/>
      <c r="H26" s="198"/>
      <c r="I26" s="199"/>
      <c r="J26" s="194">
        <v>18430</v>
      </c>
      <c r="K26" s="193">
        <v>3</v>
      </c>
      <c r="L26" s="194">
        <v>1800</v>
      </c>
      <c r="M26" s="193">
        <v>7</v>
      </c>
      <c r="N26" s="194">
        <v>2900</v>
      </c>
      <c r="O26" s="193">
        <v>2</v>
      </c>
      <c r="P26" s="194">
        <v>2700</v>
      </c>
      <c r="Q26" s="200">
        <v>8</v>
      </c>
      <c r="R26" s="194">
        <v>3405</v>
      </c>
      <c r="S26" s="201">
        <v>2</v>
      </c>
      <c r="T26" s="202">
        <f t="shared" si="0"/>
        <v>66685</v>
      </c>
      <c r="U26" s="203">
        <f t="shared" si="1"/>
        <v>23</v>
      </c>
      <c r="V26" s="210">
        <v>18</v>
      </c>
    </row>
    <row r="27" customFormat="1" spans="1:22">
      <c r="A27" s="205">
        <v>19</v>
      </c>
      <c r="B27" s="190" t="s">
        <v>19</v>
      </c>
      <c r="C27" s="215" t="s">
        <v>58</v>
      </c>
      <c r="D27" s="192">
        <v>15500</v>
      </c>
      <c r="E27" s="193">
        <v>7</v>
      </c>
      <c r="F27" s="194">
        <v>18540</v>
      </c>
      <c r="G27" s="193">
        <v>3</v>
      </c>
      <c r="H27" s="207">
        <v>9035</v>
      </c>
      <c r="I27" s="208">
        <v>3</v>
      </c>
      <c r="J27" s="195"/>
      <c r="K27" s="196"/>
      <c r="L27" s="194">
        <v>2945</v>
      </c>
      <c r="M27" s="193">
        <v>3</v>
      </c>
      <c r="N27" s="198"/>
      <c r="O27" s="199"/>
      <c r="P27" s="194">
        <v>8990</v>
      </c>
      <c r="Q27" s="200">
        <v>2</v>
      </c>
      <c r="R27" s="194">
        <v>1560</v>
      </c>
      <c r="S27" s="201">
        <v>5</v>
      </c>
      <c r="T27" s="202">
        <f t="shared" si="0"/>
        <v>56570</v>
      </c>
      <c r="U27" s="203">
        <f t="shared" si="1"/>
        <v>23</v>
      </c>
      <c r="V27" s="210">
        <v>19</v>
      </c>
    </row>
    <row r="28" customFormat="1" ht="14.25" customHeight="1" spans="1:22">
      <c r="A28" s="205">
        <v>20</v>
      </c>
      <c r="B28" s="190" t="s">
        <v>20</v>
      </c>
      <c r="C28" s="206" t="s">
        <v>59</v>
      </c>
      <c r="D28" s="212"/>
      <c r="E28" s="199"/>
      <c r="F28" s="194">
        <v>13860</v>
      </c>
      <c r="G28" s="193">
        <v>5</v>
      </c>
      <c r="H28" s="197">
        <v>3685</v>
      </c>
      <c r="I28" s="151">
        <v>5</v>
      </c>
      <c r="J28" s="195"/>
      <c r="K28" s="196"/>
      <c r="L28" s="194">
        <v>2645</v>
      </c>
      <c r="M28" s="193">
        <v>4</v>
      </c>
      <c r="N28" s="194">
        <v>2640</v>
      </c>
      <c r="O28" s="193">
        <v>5</v>
      </c>
      <c r="P28" s="194">
        <v>7210</v>
      </c>
      <c r="Q28" s="200">
        <v>2</v>
      </c>
      <c r="R28" s="194">
        <v>2870</v>
      </c>
      <c r="S28" s="201">
        <v>3</v>
      </c>
      <c r="T28" s="202">
        <f t="shared" si="0"/>
        <v>32910</v>
      </c>
      <c r="U28" s="203">
        <f t="shared" si="1"/>
        <v>24</v>
      </c>
      <c r="V28" s="210">
        <v>20</v>
      </c>
    </row>
    <row r="29" customFormat="1" spans="1:22">
      <c r="A29" s="205">
        <v>21</v>
      </c>
      <c r="B29" s="190" t="s">
        <v>16</v>
      </c>
      <c r="C29" s="206" t="s">
        <v>60</v>
      </c>
      <c r="D29" s="192">
        <v>23950</v>
      </c>
      <c r="E29" s="193">
        <v>1</v>
      </c>
      <c r="F29" s="194">
        <v>14020</v>
      </c>
      <c r="G29" s="193">
        <v>7</v>
      </c>
      <c r="H29" s="194">
        <v>2725</v>
      </c>
      <c r="I29" s="193">
        <v>5</v>
      </c>
      <c r="J29" s="194">
        <v>13340</v>
      </c>
      <c r="K29" s="193">
        <v>5</v>
      </c>
      <c r="L29" s="198"/>
      <c r="M29" s="199"/>
      <c r="N29" s="194">
        <v>2775</v>
      </c>
      <c r="O29" s="193">
        <v>2</v>
      </c>
      <c r="P29" s="198"/>
      <c r="Q29" s="216"/>
      <c r="R29" s="194">
        <v>2020</v>
      </c>
      <c r="S29" s="201">
        <v>5</v>
      </c>
      <c r="T29" s="202">
        <f t="shared" si="0"/>
        <v>58830</v>
      </c>
      <c r="U29" s="203">
        <f t="shared" si="1"/>
        <v>25</v>
      </c>
      <c r="V29" s="210">
        <v>21</v>
      </c>
    </row>
    <row r="30" customFormat="1" spans="1:22">
      <c r="A30" s="205">
        <v>22</v>
      </c>
      <c r="B30" s="190" t="s">
        <v>18</v>
      </c>
      <c r="C30" s="206" t="s">
        <v>61</v>
      </c>
      <c r="D30" s="192">
        <v>22540</v>
      </c>
      <c r="E30" s="193">
        <v>5</v>
      </c>
      <c r="F30" s="198"/>
      <c r="G30" s="199"/>
      <c r="H30" s="229">
        <v>840</v>
      </c>
      <c r="I30" s="228">
        <v>7</v>
      </c>
      <c r="J30" s="197">
        <v>12390</v>
      </c>
      <c r="K30" s="151">
        <v>5</v>
      </c>
      <c r="L30" s="194">
        <v>3380</v>
      </c>
      <c r="M30" s="193">
        <v>3</v>
      </c>
      <c r="N30" s="194">
        <v>3200</v>
      </c>
      <c r="O30" s="193">
        <v>3</v>
      </c>
      <c r="P30" s="198"/>
      <c r="Q30" s="216"/>
      <c r="R30" s="194">
        <v>4380</v>
      </c>
      <c r="S30" s="201">
        <v>2</v>
      </c>
      <c r="T30" s="202">
        <f t="shared" si="0"/>
        <v>46730</v>
      </c>
      <c r="U30" s="203">
        <f t="shared" si="1"/>
        <v>25</v>
      </c>
      <c r="V30" s="210">
        <v>22</v>
      </c>
    </row>
    <row r="31" customFormat="1" spans="1:22">
      <c r="A31" s="205">
        <v>23</v>
      </c>
      <c r="B31" s="190" t="s">
        <v>14</v>
      </c>
      <c r="C31" s="206" t="s">
        <v>62</v>
      </c>
      <c r="D31" s="192">
        <v>19470</v>
      </c>
      <c r="E31" s="193">
        <v>2</v>
      </c>
      <c r="F31" s="194">
        <v>31890</v>
      </c>
      <c r="G31" s="193">
        <v>2</v>
      </c>
      <c r="H31" s="197">
        <v>135</v>
      </c>
      <c r="I31" s="151">
        <v>8</v>
      </c>
      <c r="J31" s="197">
        <v>6740</v>
      </c>
      <c r="K31" s="151">
        <v>3</v>
      </c>
      <c r="L31" s="198"/>
      <c r="M31" s="199"/>
      <c r="N31" s="198"/>
      <c r="O31" s="199"/>
      <c r="P31" s="194">
        <v>2950</v>
      </c>
      <c r="Q31" s="200">
        <v>3</v>
      </c>
      <c r="R31" s="194">
        <v>935</v>
      </c>
      <c r="S31" s="201">
        <v>8</v>
      </c>
      <c r="T31" s="202">
        <f t="shared" si="0"/>
        <v>62120</v>
      </c>
      <c r="U31" s="203">
        <f t="shared" si="1"/>
        <v>26</v>
      </c>
      <c r="V31" s="210">
        <v>23</v>
      </c>
    </row>
    <row r="32" customFormat="1" spans="1:22">
      <c r="A32" s="205">
        <v>24</v>
      </c>
      <c r="B32" s="190" t="s">
        <v>15</v>
      </c>
      <c r="C32" s="226" t="s">
        <v>63</v>
      </c>
      <c r="D32" s="212"/>
      <c r="E32" s="199"/>
      <c r="F32" s="194">
        <v>16030</v>
      </c>
      <c r="G32" s="193">
        <v>4</v>
      </c>
      <c r="H32" s="198"/>
      <c r="I32" s="199"/>
      <c r="J32" s="194">
        <v>17320</v>
      </c>
      <c r="K32" s="193">
        <v>4</v>
      </c>
      <c r="L32" s="194">
        <v>2900</v>
      </c>
      <c r="M32" s="193">
        <v>4</v>
      </c>
      <c r="N32" s="194">
        <v>2500</v>
      </c>
      <c r="O32" s="193">
        <v>6</v>
      </c>
      <c r="P32" s="194">
        <v>2145</v>
      </c>
      <c r="Q32" s="200">
        <v>5</v>
      </c>
      <c r="R32" s="194">
        <v>5810</v>
      </c>
      <c r="S32" s="201">
        <v>3</v>
      </c>
      <c r="T32" s="202">
        <f t="shared" si="0"/>
        <v>46705</v>
      </c>
      <c r="U32" s="203">
        <f t="shared" si="1"/>
        <v>26</v>
      </c>
      <c r="V32" s="210">
        <v>24</v>
      </c>
    </row>
    <row r="33" customFormat="1" spans="1:22">
      <c r="A33" s="205">
        <v>25</v>
      </c>
      <c r="B33" s="190" t="s">
        <v>20</v>
      </c>
      <c r="C33" s="206" t="s">
        <v>64</v>
      </c>
      <c r="D33" s="254"/>
      <c r="E33" s="223"/>
      <c r="F33" s="229">
        <v>24540</v>
      </c>
      <c r="G33" s="228">
        <v>1</v>
      </c>
      <c r="H33" s="218">
        <v>2415</v>
      </c>
      <c r="I33" s="219">
        <v>6</v>
      </c>
      <c r="J33" s="207">
        <v>2655</v>
      </c>
      <c r="K33" s="208">
        <v>5</v>
      </c>
      <c r="L33" s="222"/>
      <c r="M33" s="223"/>
      <c r="N33" s="229">
        <v>2620</v>
      </c>
      <c r="O33" s="228">
        <v>5</v>
      </c>
      <c r="P33" s="229">
        <v>735</v>
      </c>
      <c r="Q33" s="230">
        <v>4</v>
      </c>
      <c r="R33" s="229">
        <v>4030</v>
      </c>
      <c r="S33" s="255">
        <v>5</v>
      </c>
      <c r="T33" s="232">
        <f t="shared" si="0"/>
        <v>36995</v>
      </c>
      <c r="U33" s="233">
        <f t="shared" si="1"/>
        <v>26</v>
      </c>
      <c r="V33" s="210">
        <v>25</v>
      </c>
    </row>
    <row r="34" customFormat="1" spans="1:22">
      <c r="A34" s="205">
        <v>26</v>
      </c>
      <c r="B34" s="234" t="s">
        <v>18</v>
      </c>
      <c r="C34" s="215" t="s">
        <v>65</v>
      </c>
      <c r="D34" s="192">
        <v>17500</v>
      </c>
      <c r="E34" s="193">
        <v>3</v>
      </c>
      <c r="F34" s="194">
        <v>24790</v>
      </c>
      <c r="G34" s="193">
        <v>1</v>
      </c>
      <c r="H34" s="195"/>
      <c r="I34" s="196"/>
      <c r="J34" s="197">
        <v>8500</v>
      </c>
      <c r="K34" s="151">
        <v>8</v>
      </c>
      <c r="L34" s="194">
        <v>2720</v>
      </c>
      <c r="M34" s="193">
        <v>3</v>
      </c>
      <c r="N34" s="194">
        <v>2480</v>
      </c>
      <c r="O34" s="193">
        <v>6</v>
      </c>
      <c r="P34" s="194">
        <v>3080</v>
      </c>
      <c r="Q34" s="200">
        <v>6</v>
      </c>
      <c r="R34" s="198"/>
      <c r="S34" s="209"/>
      <c r="T34" s="202">
        <f t="shared" si="0"/>
        <v>59070</v>
      </c>
      <c r="U34" s="203">
        <f t="shared" si="1"/>
        <v>27</v>
      </c>
      <c r="V34" s="210">
        <v>26</v>
      </c>
    </row>
    <row r="35" customFormat="1" spans="1:22">
      <c r="A35" s="205">
        <v>27</v>
      </c>
      <c r="B35" s="234" t="s">
        <v>20</v>
      </c>
      <c r="C35" s="206" t="s">
        <v>66</v>
      </c>
      <c r="D35" s="192">
        <v>11660</v>
      </c>
      <c r="E35" s="193">
        <v>6</v>
      </c>
      <c r="F35" s="198"/>
      <c r="G35" s="199"/>
      <c r="H35" s="197">
        <v>5565</v>
      </c>
      <c r="I35" s="151">
        <v>4</v>
      </c>
      <c r="J35" s="197">
        <v>15720</v>
      </c>
      <c r="K35" s="151">
        <v>5</v>
      </c>
      <c r="L35" s="194">
        <v>1250</v>
      </c>
      <c r="M35" s="193">
        <v>8</v>
      </c>
      <c r="N35" s="198"/>
      <c r="O35" s="199"/>
      <c r="P35" s="194">
        <v>11520</v>
      </c>
      <c r="Q35" s="200">
        <v>1</v>
      </c>
      <c r="R35" s="194">
        <v>2135</v>
      </c>
      <c r="S35" s="201">
        <v>3</v>
      </c>
      <c r="T35" s="202">
        <f t="shared" si="0"/>
        <v>47850</v>
      </c>
      <c r="U35" s="203">
        <f t="shared" si="1"/>
        <v>27</v>
      </c>
      <c r="V35" s="210">
        <v>27</v>
      </c>
    </row>
    <row r="36" customFormat="1" spans="1:22">
      <c r="A36" s="205">
        <v>28</v>
      </c>
      <c r="B36" s="190" t="s">
        <v>15</v>
      </c>
      <c r="C36" s="206" t="s">
        <v>67</v>
      </c>
      <c r="D36" s="192">
        <v>9415</v>
      </c>
      <c r="E36" s="193">
        <v>9</v>
      </c>
      <c r="F36" s="194">
        <v>16180</v>
      </c>
      <c r="G36" s="193">
        <v>5</v>
      </c>
      <c r="H36" s="197">
        <v>15880</v>
      </c>
      <c r="I36" s="151">
        <v>1</v>
      </c>
      <c r="J36" s="197">
        <v>6130</v>
      </c>
      <c r="K36" s="151">
        <v>4</v>
      </c>
      <c r="L36" s="194">
        <v>2040</v>
      </c>
      <c r="M36" s="193">
        <v>6</v>
      </c>
      <c r="N36" s="194">
        <v>2340</v>
      </c>
      <c r="O36" s="193">
        <v>4</v>
      </c>
      <c r="P36" s="198"/>
      <c r="Q36" s="216"/>
      <c r="R36" s="198"/>
      <c r="S36" s="209"/>
      <c r="T36" s="202">
        <f t="shared" si="0"/>
        <v>51985</v>
      </c>
      <c r="U36" s="203">
        <f t="shared" si="1"/>
        <v>29</v>
      </c>
      <c r="V36" s="210">
        <v>28</v>
      </c>
    </row>
    <row r="37" customFormat="1" spans="1:22">
      <c r="A37" s="205">
        <v>29</v>
      </c>
      <c r="B37" s="190" t="s">
        <v>14</v>
      </c>
      <c r="C37" s="206" t="s">
        <v>68</v>
      </c>
      <c r="D37" s="212"/>
      <c r="E37" s="199"/>
      <c r="F37" s="198"/>
      <c r="G37" s="199"/>
      <c r="H37" s="197"/>
      <c r="I37" s="151">
        <v>11</v>
      </c>
      <c r="J37" s="197"/>
      <c r="K37" s="151">
        <v>11</v>
      </c>
      <c r="L37" s="194">
        <v>4600</v>
      </c>
      <c r="M37" s="193">
        <v>1</v>
      </c>
      <c r="N37" s="194">
        <v>3750</v>
      </c>
      <c r="O37" s="193">
        <v>2</v>
      </c>
      <c r="P37" s="194">
        <v>3890</v>
      </c>
      <c r="Q37" s="200">
        <v>3</v>
      </c>
      <c r="R37" s="194">
        <v>6430</v>
      </c>
      <c r="S37" s="201">
        <v>1</v>
      </c>
      <c r="T37" s="202">
        <f t="shared" si="0"/>
        <v>18670</v>
      </c>
      <c r="U37" s="203">
        <f t="shared" si="1"/>
        <v>29</v>
      </c>
      <c r="V37" s="210">
        <v>29</v>
      </c>
    </row>
    <row r="38" customFormat="1" spans="1:22">
      <c r="A38" s="205">
        <v>30</v>
      </c>
      <c r="B38" s="190" t="s">
        <v>17</v>
      </c>
      <c r="C38" s="217" t="s">
        <v>69</v>
      </c>
      <c r="D38" s="192">
        <v>14150</v>
      </c>
      <c r="E38" s="193">
        <v>3</v>
      </c>
      <c r="F38" s="194">
        <v>19050</v>
      </c>
      <c r="G38" s="193">
        <v>5</v>
      </c>
      <c r="H38" s="194">
        <v>2620</v>
      </c>
      <c r="I38" s="193">
        <v>6</v>
      </c>
      <c r="J38" s="197">
        <v>11760</v>
      </c>
      <c r="K38" s="151">
        <v>6</v>
      </c>
      <c r="L38" s="194">
        <v>1875</v>
      </c>
      <c r="M38" s="193">
        <v>6</v>
      </c>
      <c r="N38" s="198"/>
      <c r="O38" s="199"/>
      <c r="P38" s="198"/>
      <c r="Q38" s="216"/>
      <c r="R38" s="194">
        <v>7340</v>
      </c>
      <c r="S38" s="201">
        <v>4</v>
      </c>
      <c r="T38" s="202">
        <f t="shared" si="0"/>
        <v>56795</v>
      </c>
      <c r="U38" s="203">
        <f t="shared" si="1"/>
        <v>30</v>
      </c>
      <c r="V38" s="210">
        <v>30</v>
      </c>
    </row>
    <row r="39" customFormat="1" spans="1:22">
      <c r="A39" s="205">
        <v>31</v>
      </c>
      <c r="B39" s="190" t="s">
        <v>21</v>
      </c>
      <c r="C39" s="235" t="s">
        <v>70</v>
      </c>
      <c r="D39" s="192">
        <v>11840</v>
      </c>
      <c r="E39" s="193">
        <v>6</v>
      </c>
      <c r="F39" s="198"/>
      <c r="G39" s="199"/>
      <c r="H39" s="197">
        <v>3260</v>
      </c>
      <c r="I39" s="151">
        <v>5</v>
      </c>
      <c r="J39" s="197">
        <v>10500</v>
      </c>
      <c r="K39" s="151">
        <v>7</v>
      </c>
      <c r="L39" s="194">
        <v>1930</v>
      </c>
      <c r="M39" s="193">
        <v>6</v>
      </c>
      <c r="N39" s="198"/>
      <c r="O39" s="199"/>
      <c r="P39" s="194">
        <v>1330</v>
      </c>
      <c r="Q39" s="200">
        <v>6</v>
      </c>
      <c r="R39" s="194">
        <v>13640</v>
      </c>
      <c r="S39" s="201">
        <v>1</v>
      </c>
      <c r="T39" s="202">
        <f t="shared" si="0"/>
        <v>42500</v>
      </c>
      <c r="U39" s="203">
        <f t="shared" si="1"/>
        <v>31</v>
      </c>
      <c r="V39" s="210">
        <v>31</v>
      </c>
    </row>
    <row r="40" customFormat="1" spans="1:22">
      <c r="A40" s="205">
        <v>32</v>
      </c>
      <c r="B40" s="190" t="s">
        <v>19</v>
      </c>
      <c r="C40" s="226" t="s">
        <v>71</v>
      </c>
      <c r="D40" s="192">
        <v>25740</v>
      </c>
      <c r="E40" s="193">
        <v>1</v>
      </c>
      <c r="F40" s="194">
        <v>14120</v>
      </c>
      <c r="G40" s="193">
        <v>8</v>
      </c>
      <c r="H40" s="207">
        <v>15551</v>
      </c>
      <c r="I40" s="208">
        <v>2</v>
      </c>
      <c r="J40" s="213"/>
      <c r="K40" s="214"/>
      <c r="L40" s="194">
        <v>1265</v>
      </c>
      <c r="M40" s="193">
        <v>8</v>
      </c>
      <c r="N40" s="194">
        <v>1545</v>
      </c>
      <c r="O40" s="193">
        <v>7</v>
      </c>
      <c r="P40" s="194">
        <v>590</v>
      </c>
      <c r="Q40" s="200">
        <v>6</v>
      </c>
      <c r="R40" s="198"/>
      <c r="S40" s="209"/>
      <c r="T40" s="202">
        <f t="shared" si="0"/>
        <v>58811</v>
      </c>
      <c r="U40" s="203">
        <f t="shared" si="1"/>
        <v>32</v>
      </c>
      <c r="V40" s="210">
        <v>32</v>
      </c>
    </row>
    <row r="41" customFormat="1" spans="1:22">
      <c r="A41" s="205">
        <v>33</v>
      </c>
      <c r="B41" s="190" t="s">
        <v>16</v>
      </c>
      <c r="C41" s="206" t="s">
        <v>72</v>
      </c>
      <c r="D41" s="212"/>
      <c r="E41" s="199"/>
      <c r="F41" s="194">
        <v>23810</v>
      </c>
      <c r="G41" s="193">
        <v>3</v>
      </c>
      <c r="H41" s="197">
        <v>9405</v>
      </c>
      <c r="I41" s="151">
        <v>2</v>
      </c>
      <c r="J41" s="197">
        <v>770</v>
      </c>
      <c r="K41" s="151">
        <v>8</v>
      </c>
      <c r="L41" s="194">
        <v>2130</v>
      </c>
      <c r="M41" s="193">
        <v>7</v>
      </c>
      <c r="N41" s="194">
        <v>2465</v>
      </c>
      <c r="O41" s="193">
        <v>7</v>
      </c>
      <c r="P41" s="198"/>
      <c r="Q41" s="216"/>
      <c r="R41" s="194">
        <v>4920</v>
      </c>
      <c r="S41" s="201">
        <v>7</v>
      </c>
      <c r="T41" s="202">
        <f t="shared" si="0"/>
        <v>43500</v>
      </c>
      <c r="U41" s="203">
        <f t="shared" si="1"/>
        <v>34</v>
      </c>
      <c r="V41" s="210">
        <v>33</v>
      </c>
    </row>
    <row r="42" customFormat="1" spans="1:22">
      <c r="A42" s="205">
        <v>34</v>
      </c>
      <c r="B42" s="190" t="s">
        <v>19</v>
      </c>
      <c r="C42" s="215" t="s">
        <v>73</v>
      </c>
      <c r="D42" s="192">
        <v>23800</v>
      </c>
      <c r="E42" s="193">
        <v>3</v>
      </c>
      <c r="F42" s="194">
        <v>8430</v>
      </c>
      <c r="G42" s="193">
        <v>8</v>
      </c>
      <c r="H42" s="195"/>
      <c r="I42" s="196"/>
      <c r="J42" s="195"/>
      <c r="K42" s="196"/>
      <c r="L42" s="194">
        <v>2260</v>
      </c>
      <c r="M42" s="193">
        <v>5</v>
      </c>
      <c r="N42" s="194">
        <v>4715</v>
      </c>
      <c r="O42" s="193">
        <v>2</v>
      </c>
      <c r="P42" s="194">
        <v>1165</v>
      </c>
      <c r="Q42" s="200">
        <v>7</v>
      </c>
      <c r="R42" s="194">
        <v>2070</v>
      </c>
      <c r="S42" s="201">
        <v>10</v>
      </c>
      <c r="T42" s="202">
        <f t="shared" si="0"/>
        <v>42440</v>
      </c>
      <c r="U42" s="203">
        <f t="shared" si="1"/>
        <v>35</v>
      </c>
      <c r="V42" s="210">
        <v>34</v>
      </c>
    </row>
    <row r="43" customFormat="1" spans="1:22">
      <c r="A43" s="205">
        <v>35</v>
      </c>
      <c r="B43" s="190" t="s">
        <v>18</v>
      </c>
      <c r="C43" s="206" t="s">
        <v>74</v>
      </c>
      <c r="D43" s="192">
        <v>13420</v>
      </c>
      <c r="E43" s="193">
        <v>8</v>
      </c>
      <c r="F43" s="194">
        <v>17990</v>
      </c>
      <c r="G43" s="193">
        <v>4</v>
      </c>
      <c r="H43" s="198"/>
      <c r="I43" s="199"/>
      <c r="J43" s="229">
        <v>4500</v>
      </c>
      <c r="K43" s="228">
        <v>6</v>
      </c>
      <c r="L43" s="194">
        <v>2505</v>
      </c>
      <c r="M43" s="193">
        <v>6</v>
      </c>
      <c r="N43" s="194">
        <v>2535</v>
      </c>
      <c r="O43" s="193">
        <v>6</v>
      </c>
      <c r="P43" s="194">
        <v>445</v>
      </c>
      <c r="Q43" s="200">
        <v>7</v>
      </c>
      <c r="R43" s="198"/>
      <c r="S43" s="209"/>
      <c r="T43" s="202">
        <f t="shared" si="0"/>
        <v>41395</v>
      </c>
      <c r="U43" s="203">
        <f t="shared" si="1"/>
        <v>37</v>
      </c>
      <c r="V43" s="210">
        <v>35</v>
      </c>
    </row>
    <row r="44" customFormat="1" spans="1:22">
      <c r="A44" s="205">
        <v>36</v>
      </c>
      <c r="B44" s="190" t="s">
        <v>15</v>
      </c>
      <c r="C44" s="206" t="s">
        <v>75</v>
      </c>
      <c r="D44" s="192">
        <v>20050</v>
      </c>
      <c r="E44" s="193">
        <v>4</v>
      </c>
      <c r="F44" s="194">
        <v>10480</v>
      </c>
      <c r="G44" s="193">
        <v>8</v>
      </c>
      <c r="H44" s="195"/>
      <c r="I44" s="196"/>
      <c r="J44" s="195"/>
      <c r="K44" s="196"/>
      <c r="L44" s="194">
        <v>1555</v>
      </c>
      <c r="M44" s="193">
        <v>7</v>
      </c>
      <c r="N44" s="194">
        <v>2695</v>
      </c>
      <c r="O44" s="193">
        <v>4</v>
      </c>
      <c r="P44" s="194">
        <v>1880</v>
      </c>
      <c r="Q44" s="200">
        <v>5</v>
      </c>
      <c r="R44" s="194">
        <v>550</v>
      </c>
      <c r="S44" s="201">
        <v>9</v>
      </c>
      <c r="T44" s="202">
        <f t="shared" si="0"/>
        <v>37210</v>
      </c>
      <c r="U44" s="203">
        <f t="shared" si="1"/>
        <v>37</v>
      </c>
      <c r="V44" s="210">
        <v>36</v>
      </c>
    </row>
    <row r="45" customFormat="1" spans="1:22">
      <c r="A45" s="205">
        <v>37</v>
      </c>
      <c r="B45" s="190" t="s">
        <v>22</v>
      </c>
      <c r="C45" s="236" t="s">
        <v>76</v>
      </c>
      <c r="D45" s="192">
        <v>10700</v>
      </c>
      <c r="E45" s="193">
        <v>7</v>
      </c>
      <c r="F45" s="194">
        <v>14960</v>
      </c>
      <c r="G45" s="193">
        <v>7</v>
      </c>
      <c r="H45" s="195"/>
      <c r="I45" s="196"/>
      <c r="J45" s="195"/>
      <c r="K45" s="196"/>
      <c r="L45" s="194">
        <v>1520</v>
      </c>
      <c r="M45" s="193">
        <v>9</v>
      </c>
      <c r="N45" s="194">
        <v>1685</v>
      </c>
      <c r="O45" s="193">
        <v>9</v>
      </c>
      <c r="P45" s="194">
        <v>1565</v>
      </c>
      <c r="Q45" s="200">
        <v>3</v>
      </c>
      <c r="R45" s="194">
        <v>4510</v>
      </c>
      <c r="S45" s="201">
        <v>2</v>
      </c>
      <c r="T45" s="202">
        <f t="shared" si="0"/>
        <v>34940</v>
      </c>
      <c r="U45" s="203">
        <f t="shared" si="1"/>
        <v>37</v>
      </c>
      <c r="V45" s="210">
        <v>37</v>
      </c>
    </row>
    <row r="46" customFormat="1" spans="1:22">
      <c r="A46" s="205">
        <v>38</v>
      </c>
      <c r="B46" s="190" t="s">
        <v>18</v>
      </c>
      <c r="C46" s="206" t="s">
        <v>77</v>
      </c>
      <c r="D46" s="212"/>
      <c r="E46" s="199"/>
      <c r="F46" s="194">
        <v>6310</v>
      </c>
      <c r="G46" s="193">
        <v>7</v>
      </c>
      <c r="H46" s="197">
        <v>195</v>
      </c>
      <c r="I46" s="151">
        <v>8</v>
      </c>
      <c r="J46" s="222"/>
      <c r="K46" s="223"/>
      <c r="L46" s="194">
        <v>2965</v>
      </c>
      <c r="M46" s="193">
        <v>3</v>
      </c>
      <c r="N46" s="194">
        <v>1800</v>
      </c>
      <c r="O46" s="193">
        <v>8</v>
      </c>
      <c r="P46" s="194">
        <v>3540</v>
      </c>
      <c r="Q46" s="200">
        <v>4</v>
      </c>
      <c r="R46" s="194">
        <v>770</v>
      </c>
      <c r="S46" s="201">
        <v>7</v>
      </c>
      <c r="T46" s="202">
        <f t="shared" si="0"/>
        <v>15580</v>
      </c>
      <c r="U46" s="203">
        <f t="shared" si="1"/>
        <v>37</v>
      </c>
      <c r="V46" s="210">
        <v>38</v>
      </c>
    </row>
    <row r="47" customFormat="1" spans="1:22">
      <c r="A47" s="205">
        <v>39</v>
      </c>
      <c r="B47" s="190" t="s">
        <v>19</v>
      </c>
      <c r="C47" s="206" t="s">
        <v>78</v>
      </c>
      <c r="D47" s="192">
        <v>14840</v>
      </c>
      <c r="E47" s="193">
        <v>5</v>
      </c>
      <c r="F47" s="194">
        <v>20410</v>
      </c>
      <c r="G47" s="193">
        <v>4</v>
      </c>
      <c r="H47" s="197">
        <v>880</v>
      </c>
      <c r="I47" s="151">
        <v>6</v>
      </c>
      <c r="J47" s="197">
        <v>18870</v>
      </c>
      <c r="K47" s="151">
        <v>4</v>
      </c>
      <c r="L47" s="194">
        <v>1180</v>
      </c>
      <c r="M47" s="193">
        <v>10</v>
      </c>
      <c r="N47" s="194">
        <v>1400</v>
      </c>
      <c r="O47" s="193">
        <v>9</v>
      </c>
      <c r="P47" s="198"/>
      <c r="Q47" s="216"/>
      <c r="R47" s="198"/>
      <c r="S47" s="209"/>
      <c r="T47" s="202">
        <f t="shared" si="0"/>
        <v>57580</v>
      </c>
      <c r="U47" s="203">
        <f t="shared" si="1"/>
        <v>38</v>
      </c>
      <c r="V47" s="210">
        <v>39</v>
      </c>
    </row>
    <row r="48" customFormat="1" spans="1:22">
      <c r="A48" s="205">
        <v>40</v>
      </c>
      <c r="B48" s="190" t="s">
        <v>21</v>
      </c>
      <c r="C48" s="235" t="s">
        <v>79</v>
      </c>
      <c r="D48" s="192">
        <v>12580</v>
      </c>
      <c r="E48" s="193">
        <v>8</v>
      </c>
      <c r="F48" s="194">
        <v>18590</v>
      </c>
      <c r="G48" s="193">
        <v>6</v>
      </c>
      <c r="H48" s="197">
        <v>965</v>
      </c>
      <c r="I48" s="151">
        <v>5</v>
      </c>
      <c r="J48" s="195"/>
      <c r="K48" s="196"/>
      <c r="L48" s="194">
        <v>1845</v>
      </c>
      <c r="M48" s="193">
        <v>8</v>
      </c>
      <c r="N48" s="194">
        <v>2030</v>
      </c>
      <c r="O48" s="193">
        <v>6</v>
      </c>
      <c r="P48" s="198"/>
      <c r="Q48" s="216"/>
      <c r="R48" s="194">
        <v>6710</v>
      </c>
      <c r="S48" s="201">
        <v>5</v>
      </c>
      <c r="T48" s="202">
        <f t="shared" si="0"/>
        <v>42720</v>
      </c>
      <c r="U48" s="203">
        <f t="shared" si="1"/>
        <v>38</v>
      </c>
      <c r="V48" s="210">
        <v>40</v>
      </c>
    </row>
    <row r="49" customFormat="1" spans="1:22">
      <c r="A49" s="205">
        <v>41</v>
      </c>
      <c r="B49" s="190" t="s">
        <v>16</v>
      </c>
      <c r="C49" s="215" t="s">
        <v>80</v>
      </c>
      <c r="D49" s="192">
        <v>16780</v>
      </c>
      <c r="E49" s="193">
        <v>7</v>
      </c>
      <c r="F49" s="194">
        <v>8210</v>
      </c>
      <c r="G49" s="193">
        <v>6</v>
      </c>
      <c r="H49" s="194">
        <v>10650</v>
      </c>
      <c r="I49" s="193">
        <v>3</v>
      </c>
      <c r="J49" s="194">
        <v>395</v>
      </c>
      <c r="K49" s="193">
        <v>9</v>
      </c>
      <c r="L49" s="194">
        <v>2185</v>
      </c>
      <c r="M49" s="193">
        <v>5</v>
      </c>
      <c r="N49" s="198"/>
      <c r="O49" s="199"/>
      <c r="P49" s="194">
        <v>800</v>
      </c>
      <c r="Q49" s="200">
        <v>8</v>
      </c>
      <c r="R49" s="198"/>
      <c r="S49" s="209"/>
      <c r="T49" s="202">
        <f t="shared" si="0"/>
        <v>39020</v>
      </c>
      <c r="U49" s="203">
        <f t="shared" si="1"/>
        <v>38</v>
      </c>
      <c r="V49" s="210">
        <v>41</v>
      </c>
    </row>
    <row r="50" customFormat="1" spans="1:22">
      <c r="A50" s="205">
        <v>42</v>
      </c>
      <c r="B50" s="190" t="s">
        <v>22</v>
      </c>
      <c r="C50" s="236" t="s">
        <v>81</v>
      </c>
      <c r="D50" s="192">
        <v>13330</v>
      </c>
      <c r="E50" s="193">
        <v>4</v>
      </c>
      <c r="F50" s="194">
        <v>15720</v>
      </c>
      <c r="G50" s="193">
        <v>6</v>
      </c>
      <c r="H50" s="197">
        <v>670</v>
      </c>
      <c r="I50" s="151">
        <v>7</v>
      </c>
      <c r="J50" s="195"/>
      <c r="K50" s="237"/>
      <c r="L50" s="198"/>
      <c r="M50" s="199"/>
      <c r="N50" s="194">
        <v>1310</v>
      </c>
      <c r="O50" s="193">
        <v>9</v>
      </c>
      <c r="P50" s="194">
        <v>1015</v>
      </c>
      <c r="Q50" s="200">
        <v>8</v>
      </c>
      <c r="R50" s="194">
        <v>1725</v>
      </c>
      <c r="S50" s="201">
        <v>4</v>
      </c>
      <c r="T50" s="202">
        <f t="shared" si="0"/>
        <v>33770</v>
      </c>
      <c r="U50" s="203">
        <f t="shared" si="1"/>
        <v>38</v>
      </c>
      <c r="V50" s="210">
        <v>42</v>
      </c>
    </row>
    <row r="51" customFormat="1" spans="1:22">
      <c r="A51" s="205">
        <v>43</v>
      </c>
      <c r="B51" s="190" t="s">
        <v>21</v>
      </c>
      <c r="C51" s="235" t="s">
        <v>82</v>
      </c>
      <c r="D51" s="212"/>
      <c r="E51" s="199"/>
      <c r="F51" s="194">
        <v>4875</v>
      </c>
      <c r="G51" s="193">
        <v>9</v>
      </c>
      <c r="H51" s="194">
        <v>1365</v>
      </c>
      <c r="I51" s="193">
        <v>9</v>
      </c>
      <c r="J51" s="207">
        <v>12000</v>
      </c>
      <c r="K51" s="208">
        <v>7</v>
      </c>
      <c r="L51" s="195"/>
      <c r="M51" s="196"/>
      <c r="N51" s="194">
        <v>3000</v>
      </c>
      <c r="O51" s="193">
        <v>4</v>
      </c>
      <c r="P51" s="194">
        <v>460</v>
      </c>
      <c r="Q51" s="200">
        <v>8</v>
      </c>
      <c r="R51" s="194">
        <v>11560</v>
      </c>
      <c r="S51" s="201">
        <v>1</v>
      </c>
      <c r="T51" s="202">
        <f t="shared" si="0"/>
        <v>33260</v>
      </c>
      <c r="U51" s="203">
        <f t="shared" si="1"/>
        <v>38</v>
      </c>
      <c r="V51" s="210">
        <v>43</v>
      </c>
    </row>
    <row r="52" customFormat="1" spans="1:22">
      <c r="A52" s="205">
        <v>44</v>
      </c>
      <c r="B52" s="190" t="s">
        <v>19</v>
      </c>
      <c r="C52" s="206" t="s">
        <v>83</v>
      </c>
      <c r="D52" s="212"/>
      <c r="E52" s="199"/>
      <c r="F52" s="194">
        <v>9915</v>
      </c>
      <c r="G52" s="193">
        <v>8</v>
      </c>
      <c r="H52" s="197">
        <v>80</v>
      </c>
      <c r="I52" s="151">
        <v>9</v>
      </c>
      <c r="J52" s="197">
        <v>19260</v>
      </c>
      <c r="K52" s="151">
        <v>3</v>
      </c>
      <c r="L52" s="198"/>
      <c r="M52" s="199"/>
      <c r="N52" s="194">
        <v>2640</v>
      </c>
      <c r="O52" s="193">
        <v>4</v>
      </c>
      <c r="P52" s="194">
        <v>670</v>
      </c>
      <c r="Q52" s="200">
        <v>7</v>
      </c>
      <c r="R52" s="194">
        <v>5</v>
      </c>
      <c r="S52" s="201">
        <v>9</v>
      </c>
      <c r="T52" s="202">
        <f t="shared" si="0"/>
        <v>32570</v>
      </c>
      <c r="U52" s="203">
        <f t="shared" si="1"/>
        <v>40</v>
      </c>
      <c r="V52" s="210">
        <v>44</v>
      </c>
    </row>
    <row r="53" customFormat="1" spans="1:22">
      <c r="A53" s="205">
        <v>45</v>
      </c>
      <c r="B53" s="190" t="s">
        <v>15</v>
      </c>
      <c r="C53" s="206" t="s">
        <v>84</v>
      </c>
      <c r="D53" s="212"/>
      <c r="E53" s="199"/>
      <c r="F53" s="198"/>
      <c r="G53" s="199"/>
      <c r="H53" s="218">
        <v>2425</v>
      </c>
      <c r="I53" s="219">
        <v>7</v>
      </c>
      <c r="J53" s="194">
        <v>18740</v>
      </c>
      <c r="K53" s="193">
        <v>2</v>
      </c>
      <c r="L53" s="194"/>
      <c r="M53" s="193">
        <v>11</v>
      </c>
      <c r="N53" s="194"/>
      <c r="O53" s="193">
        <v>11</v>
      </c>
      <c r="P53" s="194">
        <v>4960</v>
      </c>
      <c r="Q53" s="200">
        <v>5</v>
      </c>
      <c r="R53" s="194">
        <v>2710</v>
      </c>
      <c r="S53" s="201">
        <v>4</v>
      </c>
      <c r="T53" s="202">
        <f t="shared" si="0"/>
        <v>28835</v>
      </c>
      <c r="U53" s="203">
        <f t="shared" si="1"/>
        <v>40</v>
      </c>
      <c r="V53" s="210">
        <v>45</v>
      </c>
    </row>
    <row r="54" customFormat="1" spans="1:22">
      <c r="A54" s="205">
        <v>46</v>
      </c>
      <c r="B54" s="190" t="s">
        <v>20</v>
      </c>
      <c r="C54" s="226" t="s">
        <v>85</v>
      </c>
      <c r="D54" s="192">
        <v>12490</v>
      </c>
      <c r="E54" s="193">
        <v>5</v>
      </c>
      <c r="F54" s="194">
        <v>5320</v>
      </c>
      <c r="G54" s="193">
        <v>8</v>
      </c>
      <c r="H54" s="197">
        <v>40</v>
      </c>
      <c r="I54" s="151">
        <v>9</v>
      </c>
      <c r="J54" s="197">
        <v>14660</v>
      </c>
      <c r="K54" s="151">
        <v>1</v>
      </c>
      <c r="L54" s="194">
        <v>875</v>
      </c>
      <c r="M54" s="193">
        <v>9</v>
      </c>
      <c r="N54" s="194">
        <v>900</v>
      </c>
      <c r="O54" s="193">
        <v>10</v>
      </c>
      <c r="P54" s="198"/>
      <c r="Q54" s="216"/>
      <c r="R54" s="198"/>
      <c r="S54" s="209"/>
      <c r="T54" s="202">
        <f t="shared" si="0"/>
        <v>34285</v>
      </c>
      <c r="U54" s="203">
        <f t="shared" si="1"/>
        <v>42</v>
      </c>
      <c r="V54" s="210">
        <v>41</v>
      </c>
    </row>
    <row r="55" customFormat="1" spans="1:22">
      <c r="A55" s="205">
        <v>47</v>
      </c>
      <c r="B55" s="190" t="s">
        <v>14</v>
      </c>
      <c r="C55" s="206" t="s">
        <v>86</v>
      </c>
      <c r="D55" s="192">
        <v>13660</v>
      </c>
      <c r="E55" s="193">
        <v>7</v>
      </c>
      <c r="F55" s="194">
        <v>8535</v>
      </c>
      <c r="G55" s="193">
        <v>7</v>
      </c>
      <c r="H55" s="197">
        <v>65</v>
      </c>
      <c r="I55" s="151">
        <v>10</v>
      </c>
      <c r="J55" s="197">
        <v>6045</v>
      </c>
      <c r="K55" s="151">
        <v>9</v>
      </c>
      <c r="L55" s="194">
        <v>1835</v>
      </c>
      <c r="M55" s="193">
        <v>9</v>
      </c>
      <c r="N55" s="194">
        <v>2855</v>
      </c>
      <c r="O55" s="193">
        <v>1</v>
      </c>
      <c r="P55" s="198"/>
      <c r="Q55" s="216"/>
      <c r="R55" s="198"/>
      <c r="S55" s="209"/>
      <c r="T55" s="202">
        <f t="shared" si="0"/>
        <v>32995</v>
      </c>
      <c r="U55" s="203">
        <f t="shared" si="1"/>
        <v>43</v>
      </c>
      <c r="V55" s="210">
        <v>42</v>
      </c>
    </row>
    <row r="56" customFormat="1" spans="1:22">
      <c r="A56" s="205">
        <v>48</v>
      </c>
      <c r="B56" s="190" t="s">
        <v>22</v>
      </c>
      <c r="C56" s="238" t="s">
        <v>87</v>
      </c>
      <c r="D56" s="192">
        <v>14920</v>
      </c>
      <c r="E56" s="193">
        <v>8</v>
      </c>
      <c r="F56" s="194">
        <v>10260</v>
      </c>
      <c r="G56" s="193">
        <v>7</v>
      </c>
      <c r="H56" s="195"/>
      <c r="I56" s="196"/>
      <c r="J56" s="222"/>
      <c r="K56" s="223"/>
      <c r="L56" s="194">
        <v>1450</v>
      </c>
      <c r="M56" s="193">
        <v>9</v>
      </c>
      <c r="N56" s="194">
        <v>1045</v>
      </c>
      <c r="O56" s="193">
        <v>10</v>
      </c>
      <c r="P56" s="194">
        <v>6230</v>
      </c>
      <c r="Q56" s="200">
        <v>3</v>
      </c>
      <c r="R56" s="194">
        <v>1075</v>
      </c>
      <c r="S56" s="201">
        <v>7</v>
      </c>
      <c r="T56" s="202">
        <f t="shared" si="0"/>
        <v>34980</v>
      </c>
      <c r="U56" s="203">
        <f t="shared" si="1"/>
        <v>44</v>
      </c>
      <c r="V56" s="210">
        <v>43</v>
      </c>
    </row>
    <row r="57" customFormat="1" spans="1:22">
      <c r="A57" s="205">
        <v>49</v>
      </c>
      <c r="B57" s="190" t="s">
        <v>21</v>
      </c>
      <c r="C57" s="235" t="s">
        <v>88</v>
      </c>
      <c r="D57" s="212"/>
      <c r="E57" s="199"/>
      <c r="F57" s="194">
        <v>8915</v>
      </c>
      <c r="G57" s="193">
        <v>9</v>
      </c>
      <c r="H57" s="197">
        <v>180</v>
      </c>
      <c r="I57" s="151">
        <v>7</v>
      </c>
      <c r="J57" s="197">
        <v>11550</v>
      </c>
      <c r="K57" s="151">
        <v>7</v>
      </c>
      <c r="L57" s="194">
        <v>1730</v>
      </c>
      <c r="M57" s="193">
        <v>7</v>
      </c>
      <c r="N57" s="194">
        <v>2270</v>
      </c>
      <c r="O57" s="193">
        <v>5</v>
      </c>
      <c r="P57" s="194">
        <v>550</v>
      </c>
      <c r="Q57" s="200">
        <v>9</v>
      </c>
      <c r="R57" s="198"/>
      <c r="S57" s="209"/>
      <c r="T57" s="202">
        <f t="shared" si="0"/>
        <v>25195</v>
      </c>
      <c r="U57" s="203">
        <f t="shared" si="1"/>
        <v>44</v>
      </c>
      <c r="V57" s="210">
        <v>44</v>
      </c>
    </row>
    <row r="58" customFormat="1" spans="1:22">
      <c r="A58" s="205">
        <v>50</v>
      </c>
      <c r="B58" s="190" t="s">
        <v>17</v>
      </c>
      <c r="C58" s="217" t="s">
        <v>89</v>
      </c>
      <c r="D58" s="192">
        <v>12620</v>
      </c>
      <c r="E58" s="193">
        <v>9</v>
      </c>
      <c r="F58" s="194">
        <v>11010</v>
      </c>
      <c r="G58" s="193">
        <v>6</v>
      </c>
      <c r="H58" s="195"/>
      <c r="I58" s="196"/>
      <c r="J58" s="197">
        <v>440</v>
      </c>
      <c r="K58" s="151">
        <v>8</v>
      </c>
      <c r="L58" s="198"/>
      <c r="M58" s="199"/>
      <c r="N58" s="194">
        <v>1525</v>
      </c>
      <c r="O58" s="193">
        <v>8</v>
      </c>
      <c r="P58" s="194">
        <v>2410</v>
      </c>
      <c r="Q58" s="200">
        <v>9</v>
      </c>
      <c r="R58" s="194">
        <v>790</v>
      </c>
      <c r="S58" s="201">
        <v>7</v>
      </c>
      <c r="T58" s="202">
        <f t="shared" si="0"/>
        <v>28795</v>
      </c>
      <c r="U58" s="203">
        <f t="shared" si="1"/>
        <v>47</v>
      </c>
      <c r="V58" s="210">
        <v>45</v>
      </c>
    </row>
    <row r="59" customFormat="1" spans="1:22">
      <c r="A59" s="205">
        <v>51</v>
      </c>
      <c r="B59" s="190" t="s">
        <v>20</v>
      </c>
      <c r="C59" s="206" t="s">
        <v>90</v>
      </c>
      <c r="D59" s="192">
        <v>23700</v>
      </c>
      <c r="E59" s="193">
        <v>2</v>
      </c>
      <c r="F59" s="194">
        <v>10510</v>
      </c>
      <c r="G59" s="193">
        <v>10</v>
      </c>
      <c r="H59" s="197">
        <v>0</v>
      </c>
      <c r="I59" s="151">
        <v>10</v>
      </c>
      <c r="J59" s="197">
        <v>20</v>
      </c>
      <c r="K59" s="151">
        <v>10</v>
      </c>
      <c r="L59" s="198"/>
      <c r="M59" s="199"/>
      <c r="N59" s="198"/>
      <c r="O59" s="199"/>
      <c r="P59" s="194">
        <v>0</v>
      </c>
      <c r="Q59" s="200">
        <v>10</v>
      </c>
      <c r="R59" s="194">
        <v>3030</v>
      </c>
      <c r="S59" s="201">
        <v>8</v>
      </c>
      <c r="T59" s="202">
        <f t="shared" si="0"/>
        <v>37260</v>
      </c>
      <c r="U59" s="203">
        <f t="shared" si="1"/>
        <v>50</v>
      </c>
      <c r="V59" s="210">
        <v>46</v>
      </c>
    </row>
    <row r="60" customFormat="1" spans="1:22">
      <c r="A60" s="205">
        <v>52</v>
      </c>
      <c r="B60" s="190" t="s">
        <v>19</v>
      </c>
      <c r="C60" s="206" t="s">
        <v>91</v>
      </c>
      <c r="D60" s="212"/>
      <c r="E60" s="199"/>
      <c r="F60" s="198"/>
      <c r="G60" s="199"/>
      <c r="H60" s="194">
        <v>22250</v>
      </c>
      <c r="I60" s="193">
        <v>1</v>
      </c>
      <c r="J60" s="194">
        <v>2325</v>
      </c>
      <c r="K60" s="193">
        <v>6</v>
      </c>
      <c r="L60" s="194"/>
      <c r="M60" s="193">
        <v>11</v>
      </c>
      <c r="N60" s="194"/>
      <c r="O60" s="193">
        <v>11</v>
      </c>
      <c r="P60" s="194"/>
      <c r="Q60" s="200">
        <v>11</v>
      </c>
      <c r="R60" s="194"/>
      <c r="S60" s="201">
        <v>11</v>
      </c>
      <c r="T60" s="202">
        <f t="shared" si="0"/>
        <v>24575</v>
      </c>
      <c r="U60" s="203">
        <f t="shared" si="1"/>
        <v>51</v>
      </c>
      <c r="V60" s="210">
        <v>47</v>
      </c>
    </row>
    <row r="61" customFormat="1" spans="1:22">
      <c r="A61" s="205">
        <v>53</v>
      </c>
      <c r="B61" s="190" t="s">
        <v>22</v>
      </c>
      <c r="C61" s="217" t="s">
        <v>92</v>
      </c>
      <c r="D61" s="192">
        <v>11430</v>
      </c>
      <c r="E61" s="193">
        <v>10</v>
      </c>
      <c r="F61" s="198"/>
      <c r="G61" s="199"/>
      <c r="H61" s="197">
        <v>635</v>
      </c>
      <c r="I61" s="151">
        <v>8</v>
      </c>
      <c r="J61" s="197">
        <v>5000</v>
      </c>
      <c r="K61" s="151">
        <v>5</v>
      </c>
      <c r="L61" s="194">
        <v>425</v>
      </c>
      <c r="M61" s="193">
        <v>10</v>
      </c>
      <c r="N61" s="194">
        <v>595</v>
      </c>
      <c r="O61" s="193">
        <v>10</v>
      </c>
      <c r="P61" s="198"/>
      <c r="Q61" s="216"/>
      <c r="R61" s="194">
        <v>2050</v>
      </c>
      <c r="S61" s="201">
        <v>8</v>
      </c>
      <c r="T61" s="202">
        <f t="shared" si="0"/>
        <v>20135</v>
      </c>
      <c r="U61" s="203">
        <f t="shared" si="1"/>
        <v>51</v>
      </c>
      <c r="V61" s="210">
        <v>48</v>
      </c>
    </row>
    <row r="62" customFormat="1" spans="1:22">
      <c r="A62" s="205">
        <v>54</v>
      </c>
      <c r="B62" s="190" t="s">
        <v>22</v>
      </c>
      <c r="C62" s="236" t="s">
        <v>93</v>
      </c>
      <c r="D62" s="192"/>
      <c r="E62" s="193">
        <v>11</v>
      </c>
      <c r="F62" s="194">
        <v>21170</v>
      </c>
      <c r="G62" s="193">
        <v>3</v>
      </c>
      <c r="H62" s="197">
        <v>1870</v>
      </c>
      <c r="I62" s="151">
        <v>7</v>
      </c>
      <c r="J62" s="207">
        <v>655</v>
      </c>
      <c r="K62" s="208">
        <v>9</v>
      </c>
      <c r="L62" s="198"/>
      <c r="M62" s="199"/>
      <c r="N62" s="198"/>
      <c r="O62" s="199"/>
      <c r="P62" s="194"/>
      <c r="Q62" s="200">
        <v>11</v>
      </c>
      <c r="R62" s="194"/>
      <c r="S62" s="201">
        <v>11</v>
      </c>
      <c r="T62" s="202">
        <f t="shared" si="0"/>
        <v>23695</v>
      </c>
      <c r="U62" s="203">
        <f t="shared" si="1"/>
        <v>52</v>
      </c>
      <c r="V62" s="210">
        <v>49</v>
      </c>
    </row>
    <row r="63" customFormat="1" spans="1:22">
      <c r="A63" s="205">
        <v>55</v>
      </c>
      <c r="B63" s="190" t="s">
        <v>19</v>
      </c>
      <c r="C63" s="215" t="s">
        <v>94</v>
      </c>
      <c r="D63" s="212"/>
      <c r="E63" s="199"/>
      <c r="F63" s="198"/>
      <c r="G63" s="199"/>
      <c r="H63" s="194"/>
      <c r="I63" s="193">
        <v>11</v>
      </c>
      <c r="J63" s="207"/>
      <c r="K63" s="208">
        <v>11</v>
      </c>
      <c r="L63" s="194"/>
      <c r="M63" s="193">
        <v>11</v>
      </c>
      <c r="N63" s="194"/>
      <c r="O63" s="193">
        <v>11</v>
      </c>
      <c r="P63" s="194">
        <v>870</v>
      </c>
      <c r="Q63" s="200">
        <v>7</v>
      </c>
      <c r="R63" s="194">
        <v>5890</v>
      </c>
      <c r="S63" s="201">
        <v>2</v>
      </c>
      <c r="T63" s="202">
        <f t="shared" si="0"/>
        <v>6760</v>
      </c>
      <c r="U63" s="203">
        <f t="shared" si="1"/>
        <v>53</v>
      </c>
      <c r="V63" s="210">
        <v>50</v>
      </c>
    </row>
    <row r="64" customFormat="1" spans="1:22">
      <c r="A64" s="205">
        <v>56</v>
      </c>
      <c r="B64" s="190" t="s">
        <v>16</v>
      </c>
      <c r="C64" s="206" t="s">
        <v>95</v>
      </c>
      <c r="D64" s="212"/>
      <c r="E64" s="199"/>
      <c r="F64" s="198"/>
      <c r="G64" s="199"/>
      <c r="H64" s="197">
        <v>4065</v>
      </c>
      <c r="I64" s="151">
        <v>4</v>
      </c>
      <c r="J64" s="207"/>
      <c r="K64" s="208">
        <v>11</v>
      </c>
      <c r="L64" s="194"/>
      <c r="M64" s="193">
        <v>11</v>
      </c>
      <c r="N64" s="194">
        <v>2250</v>
      </c>
      <c r="O64" s="193">
        <v>8</v>
      </c>
      <c r="P64" s="194"/>
      <c r="Q64" s="200">
        <v>11</v>
      </c>
      <c r="R64" s="194"/>
      <c r="S64" s="201">
        <v>11</v>
      </c>
      <c r="T64" s="202">
        <f t="shared" si="0"/>
        <v>6315</v>
      </c>
      <c r="U64" s="203">
        <f t="shared" si="1"/>
        <v>56</v>
      </c>
      <c r="V64" s="210">
        <v>51</v>
      </c>
    </row>
    <row r="65" customFormat="1" spans="1:22">
      <c r="A65" s="205">
        <v>57</v>
      </c>
      <c r="B65" s="190" t="s">
        <v>20</v>
      </c>
      <c r="C65" s="206" t="s">
        <v>96</v>
      </c>
      <c r="D65" s="212"/>
      <c r="E65" s="199"/>
      <c r="F65" s="198"/>
      <c r="G65" s="199"/>
      <c r="H65" s="197"/>
      <c r="I65" s="151">
        <v>11</v>
      </c>
      <c r="J65" s="207"/>
      <c r="K65" s="208">
        <v>11</v>
      </c>
      <c r="L65" s="194">
        <v>2325</v>
      </c>
      <c r="M65" s="193">
        <v>5</v>
      </c>
      <c r="N65" s="194">
        <v>1235</v>
      </c>
      <c r="O65" s="193">
        <v>10</v>
      </c>
      <c r="P65" s="194"/>
      <c r="Q65" s="200">
        <v>11</v>
      </c>
      <c r="R65" s="194"/>
      <c r="S65" s="201">
        <v>11</v>
      </c>
      <c r="T65" s="202">
        <f t="shared" si="0"/>
        <v>3560</v>
      </c>
      <c r="U65" s="203">
        <f t="shared" si="1"/>
        <v>59</v>
      </c>
      <c r="V65" s="210">
        <v>52</v>
      </c>
    </row>
    <row r="66" customFormat="1" spans="1:22">
      <c r="A66" s="205">
        <v>58</v>
      </c>
      <c r="B66" s="190" t="s">
        <v>20</v>
      </c>
      <c r="C66" s="206" t="s">
        <v>97</v>
      </c>
      <c r="D66" s="212"/>
      <c r="E66" s="199"/>
      <c r="F66" s="198"/>
      <c r="G66" s="199"/>
      <c r="H66" s="194"/>
      <c r="I66" s="193">
        <v>11</v>
      </c>
      <c r="J66" s="207"/>
      <c r="K66" s="208">
        <v>11</v>
      </c>
      <c r="L66" s="194"/>
      <c r="M66" s="193">
        <v>11</v>
      </c>
      <c r="N66" s="194"/>
      <c r="O66" s="193">
        <v>11</v>
      </c>
      <c r="P66" s="194">
        <v>1080</v>
      </c>
      <c r="Q66" s="200">
        <v>6</v>
      </c>
      <c r="R66" s="194"/>
      <c r="S66" s="201">
        <v>11</v>
      </c>
      <c r="T66" s="202">
        <f t="shared" si="0"/>
        <v>1080</v>
      </c>
      <c r="U66" s="203">
        <f t="shared" si="1"/>
        <v>61</v>
      </c>
      <c r="V66" s="210">
        <v>53</v>
      </c>
    </row>
    <row r="67" customFormat="1" ht="15.75" spans="1:22">
      <c r="A67" s="205">
        <v>59</v>
      </c>
      <c r="B67" s="190" t="s">
        <v>16</v>
      </c>
      <c r="C67" s="206" t="s">
        <v>98</v>
      </c>
      <c r="D67" s="192">
        <v>7430</v>
      </c>
      <c r="E67" s="193">
        <v>9</v>
      </c>
      <c r="F67" s="198"/>
      <c r="G67" s="199"/>
      <c r="H67" s="195"/>
      <c r="I67" s="196"/>
      <c r="J67" s="207"/>
      <c r="K67" s="208">
        <v>11</v>
      </c>
      <c r="L67" s="194"/>
      <c r="M67" s="193">
        <v>11</v>
      </c>
      <c r="N67" s="194"/>
      <c r="O67" s="193">
        <v>11</v>
      </c>
      <c r="P67" s="194"/>
      <c r="Q67" s="200">
        <v>11</v>
      </c>
      <c r="R67" s="194"/>
      <c r="S67" s="201">
        <v>11</v>
      </c>
      <c r="T67" s="202">
        <f t="shared" si="0"/>
        <v>7430</v>
      </c>
      <c r="U67" s="203">
        <f t="shared" si="1"/>
        <v>64</v>
      </c>
      <c r="V67" s="210">
        <v>54</v>
      </c>
    </row>
    <row r="68" customFormat="1" ht="30.75" customHeight="1" spans="1:22">
      <c r="A68" s="239"/>
      <c r="B68" s="240"/>
      <c r="C68" s="241"/>
      <c r="D68" s="242">
        <f t="shared" ref="D68:M68" si="2">SUM(D9:D67)</f>
        <v>739420</v>
      </c>
      <c r="E68" s="243">
        <f t="shared" si="2"/>
        <v>201</v>
      </c>
      <c r="F68" s="243">
        <f t="shared" si="2"/>
        <v>728080</v>
      </c>
      <c r="G68" s="243">
        <f t="shared" si="2"/>
        <v>202</v>
      </c>
      <c r="H68" s="243">
        <f t="shared" si="2"/>
        <v>264716</v>
      </c>
      <c r="I68" s="243">
        <f t="shared" si="2"/>
        <v>244</v>
      </c>
      <c r="J68" s="243">
        <f t="shared" si="2"/>
        <v>485000</v>
      </c>
      <c r="K68" s="243">
        <f t="shared" si="2"/>
        <v>241</v>
      </c>
      <c r="L68" s="243">
        <f t="shared" si="2"/>
        <v>111780</v>
      </c>
      <c r="M68" s="243">
        <f t="shared" si="2"/>
        <v>283</v>
      </c>
      <c r="N68" s="243">
        <v>0</v>
      </c>
      <c r="O68" s="243">
        <f t="shared" ref="O68:S68" si="3">SUM(O9:O67)</f>
        <v>265</v>
      </c>
      <c r="P68" s="244">
        <f t="shared" si="3"/>
        <v>124295</v>
      </c>
      <c r="Q68" s="243">
        <f t="shared" si="3"/>
        <v>242</v>
      </c>
      <c r="R68" s="244">
        <f t="shared" si="3"/>
        <v>144060</v>
      </c>
      <c r="S68" s="245">
        <f t="shared" si="3"/>
        <v>229</v>
      </c>
      <c r="T68" s="246"/>
      <c r="U68" s="245"/>
      <c r="V68" s="240"/>
    </row>
    <row r="69" customFormat="1" ht="102" customHeight="1" spans="1:22">
      <c r="A69" s="247"/>
      <c r="D69" s="248"/>
      <c r="E69" s="247"/>
      <c r="F69" s="248"/>
      <c r="G69" s="247"/>
      <c r="H69" s="248"/>
      <c r="I69" s="247"/>
      <c r="J69" s="248"/>
      <c r="K69" s="247"/>
      <c r="L69" s="248"/>
      <c r="M69" s="247"/>
      <c r="N69" s="248"/>
      <c r="O69" s="247"/>
      <c r="P69" s="248"/>
      <c r="Q69" s="249"/>
      <c r="R69" s="248"/>
      <c r="S69" s="247"/>
      <c r="T69" s="250"/>
      <c r="U69" s="247"/>
      <c r="V69" s="251"/>
    </row>
  </sheetData>
  <sortState ref="B9:U67">
    <sortCondition ref="U9:U67"/>
    <sortCondition ref="T9:T67" descending="1"/>
  </sortState>
  <mergeCells count="16">
    <mergeCell ref="B1:V1"/>
    <mergeCell ref="B2:V2"/>
    <mergeCell ref="B3:V3"/>
    <mergeCell ref="B4:V4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B7:B8"/>
    <mergeCell ref="C7:C8"/>
    <mergeCell ref="V7:V8"/>
  </mergeCells>
  <pageMargins left="0.75" right="0.75" top="1" bottom="1" header="0.5" footer="0.5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9"/>
  <sheetViews>
    <sheetView zoomScale="85" zoomScaleNormal="85" workbookViewId="0">
      <selection activeCell="A1" sqref="$A1:$XFD1048576"/>
    </sheetView>
  </sheetViews>
  <sheetFormatPr defaultColWidth="9" defaultRowHeight="15"/>
  <cols>
    <col min="1" max="1" width="3.42857142857143" customWidth="1"/>
    <col min="2" max="2" width="16.2857142857143" customWidth="1"/>
    <col min="3" max="3" width="22.7142857142857" customWidth="1"/>
    <col min="4" max="9" width="8.57142857142857" customWidth="1"/>
    <col min="10" max="22" width="9" customWidth="1"/>
    <col min="255" max="255" width="8.85714285714286" customWidth="1"/>
    <col min="256" max="256" width="22.7142857142857" customWidth="1"/>
    <col min="257" max="262" width="8.57142857142857" customWidth="1"/>
    <col min="511" max="511" width="8.85714285714286" customWidth="1"/>
    <col min="512" max="512" width="22.7142857142857" customWidth="1"/>
    <col min="513" max="518" width="8.57142857142857" customWidth="1"/>
    <col min="767" max="767" width="8.85714285714286" customWidth="1"/>
    <col min="768" max="768" width="22.7142857142857" customWidth="1"/>
    <col min="769" max="774" width="8.57142857142857" customWidth="1"/>
    <col min="1023" max="1023" width="8.85714285714286" customWidth="1"/>
    <col min="1024" max="1024" width="22.7142857142857" customWidth="1"/>
    <col min="1025" max="1030" width="8.57142857142857" customWidth="1"/>
    <col min="1279" max="1279" width="8.85714285714286" customWidth="1"/>
    <col min="1280" max="1280" width="22.7142857142857" customWidth="1"/>
    <col min="1281" max="1286" width="8.57142857142857" customWidth="1"/>
    <col min="1535" max="1535" width="8.85714285714286" customWidth="1"/>
    <col min="1536" max="1536" width="22.7142857142857" customWidth="1"/>
    <col min="1537" max="1542" width="8.57142857142857" customWidth="1"/>
    <col min="1791" max="1791" width="8.85714285714286" customWidth="1"/>
    <col min="1792" max="1792" width="22.7142857142857" customWidth="1"/>
    <col min="1793" max="1798" width="8.57142857142857" customWidth="1"/>
    <col min="2047" max="2047" width="8.85714285714286" customWidth="1"/>
    <col min="2048" max="2048" width="22.7142857142857" customWidth="1"/>
    <col min="2049" max="2054" width="8.57142857142857" customWidth="1"/>
    <col min="2303" max="2303" width="8.85714285714286" customWidth="1"/>
    <col min="2304" max="2304" width="22.7142857142857" customWidth="1"/>
    <col min="2305" max="2310" width="8.57142857142857" customWidth="1"/>
    <col min="2559" max="2559" width="8.85714285714286" customWidth="1"/>
    <col min="2560" max="2560" width="22.7142857142857" customWidth="1"/>
    <col min="2561" max="2566" width="8.57142857142857" customWidth="1"/>
    <col min="2815" max="2815" width="8.85714285714286" customWidth="1"/>
    <col min="2816" max="2816" width="22.7142857142857" customWidth="1"/>
    <col min="2817" max="2822" width="8.57142857142857" customWidth="1"/>
    <col min="3071" max="3071" width="8.85714285714286" customWidth="1"/>
    <col min="3072" max="3072" width="22.7142857142857" customWidth="1"/>
    <col min="3073" max="3078" width="8.57142857142857" customWidth="1"/>
    <col min="3327" max="3327" width="8.85714285714286" customWidth="1"/>
    <col min="3328" max="3328" width="22.7142857142857" customWidth="1"/>
    <col min="3329" max="3334" width="8.57142857142857" customWidth="1"/>
    <col min="3583" max="3583" width="8.85714285714286" customWidth="1"/>
    <col min="3584" max="3584" width="22.7142857142857" customWidth="1"/>
    <col min="3585" max="3590" width="8.57142857142857" customWidth="1"/>
    <col min="3839" max="3839" width="8.85714285714286" customWidth="1"/>
    <col min="3840" max="3840" width="22.7142857142857" customWidth="1"/>
    <col min="3841" max="3846" width="8.57142857142857" customWidth="1"/>
    <col min="4095" max="4095" width="8.85714285714286" customWidth="1"/>
    <col min="4096" max="4096" width="22.7142857142857" customWidth="1"/>
    <col min="4097" max="4102" width="8.57142857142857" customWidth="1"/>
    <col min="4351" max="4351" width="8.85714285714286" customWidth="1"/>
    <col min="4352" max="4352" width="22.7142857142857" customWidth="1"/>
    <col min="4353" max="4358" width="8.57142857142857" customWidth="1"/>
    <col min="4607" max="4607" width="8.85714285714286" customWidth="1"/>
    <col min="4608" max="4608" width="22.7142857142857" customWidth="1"/>
    <col min="4609" max="4614" width="8.57142857142857" customWidth="1"/>
    <col min="4863" max="4863" width="8.85714285714286" customWidth="1"/>
    <col min="4864" max="4864" width="22.7142857142857" customWidth="1"/>
    <col min="4865" max="4870" width="8.57142857142857" customWidth="1"/>
    <col min="5119" max="5119" width="8.85714285714286" customWidth="1"/>
    <col min="5120" max="5120" width="22.7142857142857" customWidth="1"/>
    <col min="5121" max="5126" width="8.57142857142857" customWidth="1"/>
    <col min="5375" max="5375" width="8.85714285714286" customWidth="1"/>
    <col min="5376" max="5376" width="22.7142857142857" customWidth="1"/>
    <col min="5377" max="5382" width="8.57142857142857" customWidth="1"/>
    <col min="5631" max="5631" width="8.85714285714286" customWidth="1"/>
    <col min="5632" max="5632" width="22.7142857142857" customWidth="1"/>
    <col min="5633" max="5638" width="8.57142857142857" customWidth="1"/>
    <col min="5887" max="5887" width="8.85714285714286" customWidth="1"/>
    <col min="5888" max="5888" width="22.7142857142857" customWidth="1"/>
    <col min="5889" max="5894" width="8.57142857142857" customWidth="1"/>
    <col min="6143" max="6143" width="8.85714285714286" customWidth="1"/>
    <col min="6144" max="6144" width="22.7142857142857" customWidth="1"/>
    <col min="6145" max="6150" width="8.57142857142857" customWidth="1"/>
    <col min="6399" max="6399" width="8.85714285714286" customWidth="1"/>
    <col min="6400" max="6400" width="22.7142857142857" customWidth="1"/>
    <col min="6401" max="6406" width="8.57142857142857" customWidth="1"/>
    <col min="6655" max="6655" width="8.85714285714286" customWidth="1"/>
    <col min="6656" max="6656" width="22.7142857142857" customWidth="1"/>
    <col min="6657" max="6662" width="8.57142857142857" customWidth="1"/>
    <col min="6911" max="6911" width="8.85714285714286" customWidth="1"/>
    <col min="6912" max="6912" width="22.7142857142857" customWidth="1"/>
    <col min="6913" max="6918" width="8.57142857142857" customWidth="1"/>
    <col min="7167" max="7167" width="8.85714285714286" customWidth="1"/>
    <col min="7168" max="7168" width="22.7142857142857" customWidth="1"/>
    <col min="7169" max="7174" width="8.57142857142857" customWidth="1"/>
    <col min="7423" max="7423" width="8.85714285714286" customWidth="1"/>
    <col min="7424" max="7424" width="22.7142857142857" customWidth="1"/>
    <col min="7425" max="7430" width="8.57142857142857" customWidth="1"/>
    <col min="7679" max="7679" width="8.85714285714286" customWidth="1"/>
    <col min="7680" max="7680" width="22.7142857142857" customWidth="1"/>
    <col min="7681" max="7686" width="8.57142857142857" customWidth="1"/>
    <col min="7935" max="7935" width="8.85714285714286" customWidth="1"/>
    <col min="7936" max="7936" width="22.7142857142857" customWidth="1"/>
    <col min="7937" max="7942" width="8.57142857142857" customWidth="1"/>
    <col min="8191" max="8191" width="8.85714285714286" customWidth="1"/>
    <col min="8192" max="8192" width="22.7142857142857" customWidth="1"/>
    <col min="8193" max="8198" width="8.57142857142857" customWidth="1"/>
    <col min="8447" max="8447" width="8.85714285714286" customWidth="1"/>
    <col min="8448" max="8448" width="22.7142857142857" customWidth="1"/>
    <col min="8449" max="8454" width="8.57142857142857" customWidth="1"/>
    <col min="8703" max="8703" width="8.85714285714286" customWidth="1"/>
    <col min="8704" max="8704" width="22.7142857142857" customWidth="1"/>
    <col min="8705" max="8710" width="8.57142857142857" customWidth="1"/>
    <col min="8959" max="8959" width="8.85714285714286" customWidth="1"/>
    <col min="8960" max="8960" width="22.7142857142857" customWidth="1"/>
    <col min="8961" max="8966" width="8.57142857142857" customWidth="1"/>
    <col min="9215" max="9215" width="8.85714285714286" customWidth="1"/>
    <col min="9216" max="9216" width="22.7142857142857" customWidth="1"/>
    <col min="9217" max="9222" width="8.57142857142857" customWidth="1"/>
    <col min="9471" max="9471" width="8.85714285714286" customWidth="1"/>
    <col min="9472" max="9472" width="22.7142857142857" customWidth="1"/>
    <col min="9473" max="9478" width="8.57142857142857" customWidth="1"/>
    <col min="9727" max="9727" width="8.85714285714286" customWidth="1"/>
    <col min="9728" max="9728" width="22.7142857142857" customWidth="1"/>
    <col min="9729" max="9734" width="8.57142857142857" customWidth="1"/>
    <col min="9983" max="9983" width="8.85714285714286" customWidth="1"/>
    <col min="9984" max="9984" width="22.7142857142857" customWidth="1"/>
    <col min="9985" max="9990" width="8.57142857142857" customWidth="1"/>
    <col min="10239" max="10239" width="8.85714285714286" customWidth="1"/>
    <col min="10240" max="10240" width="22.7142857142857" customWidth="1"/>
    <col min="10241" max="10246" width="8.57142857142857" customWidth="1"/>
    <col min="10495" max="10495" width="8.85714285714286" customWidth="1"/>
    <col min="10496" max="10496" width="22.7142857142857" customWidth="1"/>
    <col min="10497" max="10502" width="8.57142857142857" customWidth="1"/>
    <col min="10751" max="10751" width="8.85714285714286" customWidth="1"/>
    <col min="10752" max="10752" width="22.7142857142857" customWidth="1"/>
    <col min="10753" max="10758" width="8.57142857142857" customWidth="1"/>
    <col min="11007" max="11007" width="8.85714285714286" customWidth="1"/>
    <col min="11008" max="11008" width="22.7142857142857" customWidth="1"/>
    <col min="11009" max="11014" width="8.57142857142857" customWidth="1"/>
    <col min="11263" max="11263" width="8.85714285714286" customWidth="1"/>
    <col min="11264" max="11264" width="22.7142857142857" customWidth="1"/>
    <col min="11265" max="11270" width="8.57142857142857" customWidth="1"/>
    <col min="11519" max="11519" width="8.85714285714286" customWidth="1"/>
    <col min="11520" max="11520" width="22.7142857142857" customWidth="1"/>
    <col min="11521" max="11526" width="8.57142857142857" customWidth="1"/>
    <col min="11775" max="11775" width="8.85714285714286" customWidth="1"/>
    <col min="11776" max="11776" width="22.7142857142857" customWidth="1"/>
    <col min="11777" max="11782" width="8.57142857142857" customWidth="1"/>
    <col min="12031" max="12031" width="8.85714285714286" customWidth="1"/>
    <col min="12032" max="12032" width="22.7142857142857" customWidth="1"/>
    <col min="12033" max="12038" width="8.57142857142857" customWidth="1"/>
    <col min="12287" max="12287" width="8.85714285714286" customWidth="1"/>
    <col min="12288" max="12288" width="22.7142857142857" customWidth="1"/>
    <col min="12289" max="12294" width="8.57142857142857" customWidth="1"/>
    <col min="12543" max="12543" width="8.85714285714286" customWidth="1"/>
    <col min="12544" max="12544" width="22.7142857142857" customWidth="1"/>
    <col min="12545" max="12550" width="8.57142857142857" customWidth="1"/>
    <col min="12799" max="12799" width="8.85714285714286" customWidth="1"/>
    <col min="12800" max="12800" width="22.7142857142857" customWidth="1"/>
    <col min="12801" max="12806" width="8.57142857142857" customWidth="1"/>
    <col min="13055" max="13055" width="8.85714285714286" customWidth="1"/>
    <col min="13056" max="13056" width="22.7142857142857" customWidth="1"/>
    <col min="13057" max="13062" width="8.57142857142857" customWidth="1"/>
    <col min="13311" max="13311" width="8.85714285714286" customWidth="1"/>
    <col min="13312" max="13312" width="22.7142857142857" customWidth="1"/>
    <col min="13313" max="13318" width="8.57142857142857" customWidth="1"/>
    <col min="13567" max="13567" width="8.85714285714286" customWidth="1"/>
    <col min="13568" max="13568" width="22.7142857142857" customWidth="1"/>
    <col min="13569" max="13574" width="8.57142857142857" customWidth="1"/>
    <col min="13823" max="13823" width="8.85714285714286" customWidth="1"/>
    <col min="13824" max="13824" width="22.7142857142857" customWidth="1"/>
    <col min="13825" max="13830" width="8.57142857142857" customWidth="1"/>
    <col min="14079" max="14079" width="8.85714285714286" customWidth="1"/>
    <col min="14080" max="14080" width="22.7142857142857" customWidth="1"/>
    <col min="14081" max="14086" width="8.57142857142857" customWidth="1"/>
    <col min="14335" max="14335" width="8.85714285714286" customWidth="1"/>
    <col min="14336" max="14336" width="22.7142857142857" customWidth="1"/>
    <col min="14337" max="14342" width="8.57142857142857" customWidth="1"/>
    <col min="14591" max="14591" width="8.85714285714286" customWidth="1"/>
    <col min="14592" max="14592" width="22.7142857142857" customWidth="1"/>
    <col min="14593" max="14598" width="8.57142857142857" customWidth="1"/>
    <col min="14847" max="14847" width="8.85714285714286" customWidth="1"/>
    <col min="14848" max="14848" width="22.7142857142857" customWidth="1"/>
    <col min="14849" max="14854" width="8.57142857142857" customWidth="1"/>
    <col min="15103" max="15103" width="8.85714285714286" customWidth="1"/>
    <col min="15104" max="15104" width="22.7142857142857" customWidth="1"/>
    <col min="15105" max="15110" width="8.57142857142857" customWidth="1"/>
    <col min="15359" max="15359" width="8.85714285714286" customWidth="1"/>
    <col min="15360" max="15360" width="22.7142857142857" customWidth="1"/>
    <col min="15361" max="15366" width="8.57142857142857" customWidth="1"/>
    <col min="15615" max="15615" width="8.85714285714286" customWidth="1"/>
    <col min="15616" max="15616" width="22.7142857142857" customWidth="1"/>
    <col min="15617" max="15622" width="8.57142857142857" customWidth="1"/>
    <col min="15871" max="15871" width="8.85714285714286" customWidth="1"/>
    <col min="15872" max="15872" width="22.7142857142857" customWidth="1"/>
    <col min="15873" max="15878" width="8.57142857142857" customWidth="1"/>
    <col min="16127" max="16127" width="8.85714285714286" customWidth="1"/>
    <col min="16128" max="16128" width="22.7142857142857" customWidth="1"/>
    <col min="16129" max="16134" width="8.57142857142857" customWidth="1"/>
  </cols>
  <sheetData>
    <row r="1" ht="23.25" spans="1:22">
      <c r="B1" s="165" t="s">
        <v>0</v>
      </c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165"/>
      <c r="U1" s="165"/>
      <c r="V1" s="165"/>
    </row>
    <row r="2" ht="20.25" spans="1:22">
      <c r="B2" s="166" t="s">
        <v>1</v>
      </c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66"/>
      <c r="V2" s="166"/>
    </row>
    <row r="3" ht="23.25" spans="1:22">
      <c r="B3" s="167" t="s">
        <v>23</v>
      </c>
      <c r="C3" s="167"/>
      <c r="D3" s="167"/>
      <c r="E3" s="167"/>
      <c r="F3" s="167"/>
      <c r="G3" s="167"/>
      <c r="H3" s="167"/>
      <c r="I3" s="167"/>
      <c r="J3" s="167"/>
      <c r="K3" s="167"/>
      <c r="L3" s="167"/>
      <c r="M3" s="167"/>
      <c r="N3" s="167"/>
      <c r="O3" s="167"/>
      <c r="P3" s="167"/>
      <c r="Q3" s="167"/>
      <c r="R3" s="167"/>
      <c r="S3" s="167"/>
      <c r="T3" s="167"/>
      <c r="U3" s="167"/>
      <c r="V3" s="167"/>
    </row>
    <row r="4" ht="18" spans="1:22">
      <c r="B4" s="168" t="s">
        <v>24</v>
      </c>
      <c r="C4" s="168"/>
      <c r="D4" s="168"/>
      <c r="E4" s="168"/>
      <c r="F4" s="168"/>
      <c r="G4" s="168"/>
      <c r="H4" s="168"/>
      <c r="I4" s="168"/>
      <c r="J4" s="168"/>
      <c r="K4" s="168"/>
      <c r="L4" s="168"/>
      <c r="M4" s="168"/>
      <c r="N4" s="168"/>
      <c r="O4" s="168"/>
      <c r="P4" s="168"/>
      <c r="Q4" s="168"/>
      <c r="R4" s="168"/>
      <c r="S4" s="168"/>
      <c r="T4" s="168"/>
      <c r="U4" s="168"/>
      <c r="V4" s="168"/>
    </row>
    <row r="5" ht="28.5" customHeight="1" spans="1:22">
      <c r="D5" s="169"/>
      <c r="E5" s="169"/>
      <c r="F5" s="169"/>
      <c r="G5" s="169"/>
      <c r="L5" s="169"/>
      <c r="M5" s="169"/>
      <c r="N5" s="169"/>
      <c r="O5" s="169"/>
      <c r="T5" s="169"/>
      <c r="U5" s="169"/>
      <c r="V5" s="169"/>
    </row>
    <row r="6" s="164" customFormat="1" ht="22.5" customHeight="1" spans="1:22">
      <c r="B6" s="170"/>
      <c r="C6" s="170"/>
      <c r="D6" s="171" t="s">
        <v>5</v>
      </c>
      <c r="F6" s="171" t="s">
        <v>6</v>
      </c>
      <c r="H6" s="171" t="s">
        <v>7</v>
      </c>
      <c r="I6" s="172"/>
      <c r="J6" s="171" t="s">
        <v>8</v>
      </c>
      <c r="K6" s="172"/>
      <c r="L6" s="173" t="s">
        <v>9</v>
      </c>
      <c r="M6" s="172"/>
      <c r="N6" s="173" t="s">
        <v>10</v>
      </c>
      <c r="O6" s="172"/>
      <c r="P6" s="171" t="s">
        <v>11</v>
      </c>
      <c r="Q6" s="172"/>
      <c r="R6" s="171" t="s">
        <v>12</v>
      </c>
      <c r="S6" s="172"/>
      <c r="T6" s="170"/>
      <c r="U6" s="170"/>
      <c r="V6" s="170"/>
    </row>
    <row r="7" spans="1:22">
      <c r="A7" s="174"/>
      <c r="B7" s="175" t="s">
        <v>25</v>
      </c>
      <c r="C7" s="176" t="s">
        <v>26</v>
      </c>
      <c r="D7" s="177" t="s">
        <v>27</v>
      </c>
      <c r="E7" s="178"/>
      <c r="F7" s="178" t="s">
        <v>28</v>
      </c>
      <c r="G7" s="178"/>
      <c r="H7" s="178" t="s">
        <v>29</v>
      </c>
      <c r="I7" s="178"/>
      <c r="J7" s="178" t="s">
        <v>30</v>
      </c>
      <c r="K7" s="178"/>
      <c r="L7" s="178" t="s">
        <v>31</v>
      </c>
      <c r="M7" s="178"/>
      <c r="N7" s="178" t="s">
        <v>32</v>
      </c>
      <c r="O7" s="178"/>
      <c r="P7" s="178" t="s">
        <v>33</v>
      </c>
      <c r="Q7" s="178"/>
      <c r="R7" s="178" t="s">
        <v>34</v>
      </c>
      <c r="S7" s="179"/>
      <c r="T7" s="177" t="s">
        <v>35</v>
      </c>
      <c r="U7" s="179"/>
      <c r="V7" s="180" t="s">
        <v>36</v>
      </c>
    </row>
    <row r="8" ht="15.75" spans="1:22">
      <c r="A8" s="181"/>
      <c r="B8" s="182"/>
      <c r="C8" s="183"/>
      <c r="D8" s="184" t="s">
        <v>37</v>
      </c>
      <c r="E8" s="185" t="s">
        <v>38</v>
      </c>
      <c r="F8" s="185" t="s">
        <v>37</v>
      </c>
      <c r="G8" s="185" t="s">
        <v>38</v>
      </c>
      <c r="H8" s="185" t="s">
        <v>37</v>
      </c>
      <c r="I8" s="185" t="s">
        <v>38</v>
      </c>
      <c r="J8" s="185" t="s">
        <v>37</v>
      </c>
      <c r="K8" s="185" t="s">
        <v>38</v>
      </c>
      <c r="L8" s="185" t="s">
        <v>37</v>
      </c>
      <c r="M8" s="185" t="s">
        <v>38</v>
      </c>
      <c r="N8" s="185" t="s">
        <v>37</v>
      </c>
      <c r="O8" s="185" t="s">
        <v>38</v>
      </c>
      <c r="P8" s="185" t="s">
        <v>37</v>
      </c>
      <c r="Q8" s="185" t="s">
        <v>38</v>
      </c>
      <c r="R8" s="185" t="s">
        <v>37</v>
      </c>
      <c r="S8" s="186" t="s">
        <v>38</v>
      </c>
      <c r="T8" s="184" t="s">
        <v>37</v>
      </c>
      <c r="U8" s="187" t="s">
        <v>39</v>
      </c>
      <c r="V8" s="188"/>
    </row>
    <row r="9" spans="1:22">
      <c r="A9" s="189">
        <v>1</v>
      </c>
      <c r="B9" s="190" t="s">
        <v>13</v>
      </c>
      <c r="C9" s="191" t="s">
        <v>40</v>
      </c>
      <c r="D9" s="192">
        <v>45630</v>
      </c>
      <c r="E9" s="193">
        <v>1</v>
      </c>
      <c r="F9" s="194">
        <v>30590</v>
      </c>
      <c r="G9" s="193">
        <v>2</v>
      </c>
      <c r="H9" s="195">
        <v>5255</v>
      </c>
      <c r="I9" s="196">
        <v>5</v>
      </c>
      <c r="J9" s="197">
        <v>39000</v>
      </c>
      <c r="K9" s="151">
        <v>2</v>
      </c>
      <c r="L9" s="194">
        <v>4300</v>
      </c>
      <c r="M9" s="193">
        <v>1</v>
      </c>
      <c r="N9" s="198">
        <v>2880</v>
      </c>
      <c r="O9" s="199">
        <v>3</v>
      </c>
      <c r="P9" s="194">
        <v>3650</v>
      </c>
      <c r="Q9" s="200">
        <v>2</v>
      </c>
      <c r="R9" s="194">
        <v>7370</v>
      </c>
      <c r="S9" s="201">
        <v>3</v>
      </c>
      <c r="T9" s="202">
        <f t="shared" ref="T9:T72" si="0">D9+F9+H9+J9+L9+N9+P9+R9</f>
        <v>138675</v>
      </c>
      <c r="U9" s="203">
        <f t="shared" ref="U9:U72" si="1">E9+G9+I9+K9+M9+O9+Q9+S9</f>
        <v>19</v>
      </c>
      <c r="V9" s="204">
        <v>1</v>
      </c>
    </row>
    <row r="10" spans="1:22">
      <c r="A10" s="205">
        <v>2</v>
      </c>
      <c r="B10" s="190" t="s">
        <v>13</v>
      </c>
      <c r="C10" s="206" t="s">
        <v>43</v>
      </c>
      <c r="D10" s="192">
        <v>17880</v>
      </c>
      <c r="E10" s="193">
        <v>4</v>
      </c>
      <c r="F10" s="194">
        <v>19320</v>
      </c>
      <c r="G10" s="193">
        <v>1</v>
      </c>
      <c r="H10" s="207">
        <v>8285</v>
      </c>
      <c r="I10" s="208">
        <v>3</v>
      </c>
      <c r="J10" s="197">
        <v>12670</v>
      </c>
      <c r="K10" s="151">
        <v>2</v>
      </c>
      <c r="L10" s="194">
        <v>4150</v>
      </c>
      <c r="M10" s="193">
        <v>1</v>
      </c>
      <c r="N10" s="198">
        <v>2195</v>
      </c>
      <c r="O10" s="199">
        <v>5</v>
      </c>
      <c r="P10" s="194">
        <v>1730</v>
      </c>
      <c r="Q10" s="200">
        <v>2</v>
      </c>
      <c r="R10" s="198">
        <v>1920</v>
      </c>
      <c r="S10" s="209">
        <v>6</v>
      </c>
      <c r="T10" s="202">
        <f t="shared" si="0"/>
        <v>68150</v>
      </c>
      <c r="U10" s="203">
        <f t="shared" si="1"/>
        <v>24</v>
      </c>
      <c r="V10" s="210">
        <v>2</v>
      </c>
    </row>
    <row r="11" spans="1:22">
      <c r="A11" s="205">
        <v>3</v>
      </c>
      <c r="B11" s="190" t="s">
        <v>13</v>
      </c>
      <c r="C11" s="211" t="s">
        <v>41</v>
      </c>
      <c r="D11" s="212">
        <v>10460</v>
      </c>
      <c r="E11" s="199">
        <v>7</v>
      </c>
      <c r="F11" s="194">
        <v>29350</v>
      </c>
      <c r="G11" s="193">
        <v>3</v>
      </c>
      <c r="H11" s="197">
        <v>11560</v>
      </c>
      <c r="I11" s="151">
        <v>3</v>
      </c>
      <c r="J11" s="197">
        <v>25300</v>
      </c>
      <c r="K11" s="151">
        <v>1</v>
      </c>
      <c r="L11" s="194">
        <v>2850</v>
      </c>
      <c r="M11" s="193">
        <v>2</v>
      </c>
      <c r="N11" s="194">
        <v>4300</v>
      </c>
      <c r="O11" s="193">
        <v>1</v>
      </c>
      <c r="P11" s="194">
        <v>3900</v>
      </c>
      <c r="Q11" s="200">
        <v>2</v>
      </c>
      <c r="R11" s="198">
        <v>3630</v>
      </c>
      <c r="S11" s="209">
        <v>6</v>
      </c>
      <c r="T11" s="202">
        <f t="shared" si="0"/>
        <v>91350</v>
      </c>
      <c r="U11" s="203">
        <f t="shared" si="1"/>
        <v>25</v>
      </c>
      <c r="V11" s="210">
        <v>3</v>
      </c>
    </row>
    <row r="12" spans="1:22">
      <c r="A12" s="205">
        <v>4</v>
      </c>
      <c r="B12" s="190" t="s">
        <v>13</v>
      </c>
      <c r="C12" s="206" t="s">
        <v>44</v>
      </c>
      <c r="D12" s="212">
        <v>14370</v>
      </c>
      <c r="E12" s="199">
        <v>6</v>
      </c>
      <c r="F12" s="194">
        <v>20150</v>
      </c>
      <c r="G12" s="193">
        <v>2</v>
      </c>
      <c r="H12" s="197">
        <v>12500</v>
      </c>
      <c r="I12" s="151">
        <v>3</v>
      </c>
      <c r="J12" s="197">
        <v>16160</v>
      </c>
      <c r="K12" s="151">
        <v>4</v>
      </c>
      <c r="L12" s="194">
        <v>5185</v>
      </c>
      <c r="M12" s="193">
        <v>1</v>
      </c>
      <c r="N12" s="194">
        <v>4075</v>
      </c>
      <c r="O12" s="193">
        <v>1</v>
      </c>
      <c r="P12" s="194">
        <v>5260</v>
      </c>
      <c r="Q12" s="200">
        <v>4</v>
      </c>
      <c r="R12" s="198">
        <v>1745</v>
      </c>
      <c r="S12" s="209">
        <v>4</v>
      </c>
      <c r="T12" s="202">
        <f t="shared" si="0"/>
        <v>79445</v>
      </c>
      <c r="U12" s="203">
        <f t="shared" si="1"/>
        <v>25</v>
      </c>
      <c r="V12" s="210">
        <v>4</v>
      </c>
    </row>
    <row r="13" spans="1:22">
      <c r="A13" s="205">
        <v>5</v>
      </c>
      <c r="B13" s="190" t="s">
        <v>13</v>
      </c>
      <c r="C13" s="211" t="s">
        <v>42</v>
      </c>
      <c r="D13" s="192">
        <v>15500</v>
      </c>
      <c r="E13" s="193">
        <v>4</v>
      </c>
      <c r="F13" s="194">
        <v>22070</v>
      </c>
      <c r="G13" s="193">
        <v>2</v>
      </c>
      <c r="H13" s="195">
        <v>2380</v>
      </c>
      <c r="I13" s="196">
        <v>6</v>
      </c>
      <c r="J13" s="213">
        <v>1000</v>
      </c>
      <c r="K13" s="214">
        <v>7</v>
      </c>
      <c r="L13" s="194">
        <v>6490</v>
      </c>
      <c r="M13" s="193">
        <v>1</v>
      </c>
      <c r="N13" s="194">
        <v>4800</v>
      </c>
      <c r="O13" s="193">
        <v>1</v>
      </c>
      <c r="P13" s="194">
        <v>6200</v>
      </c>
      <c r="Q13" s="200">
        <v>3</v>
      </c>
      <c r="R13" s="194">
        <v>4975</v>
      </c>
      <c r="S13" s="201">
        <v>1</v>
      </c>
      <c r="T13" s="202">
        <f t="shared" si="0"/>
        <v>63415</v>
      </c>
      <c r="U13" s="203">
        <f t="shared" si="1"/>
        <v>25</v>
      </c>
      <c r="V13" s="210">
        <v>5</v>
      </c>
    </row>
    <row r="14" spans="1:22">
      <c r="A14" s="205">
        <v>6</v>
      </c>
      <c r="B14" s="190" t="s">
        <v>18</v>
      </c>
      <c r="C14" s="211" t="s">
        <v>46</v>
      </c>
      <c r="D14" s="192">
        <v>19770</v>
      </c>
      <c r="E14" s="193">
        <v>1</v>
      </c>
      <c r="F14" s="194">
        <v>14310</v>
      </c>
      <c r="G14" s="193">
        <v>4</v>
      </c>
      <c r="H14" s="195">
        <v>925</v>
      </c>
      <c r="I14" s="196">
        <v>8</v>
      </c>
      <c r="J14" s="197">
        <v>4140</v>
      </c>
      <c r="K14" s="151">
        <v>3</v>
      </c>
      <c r="L14" s="198">
        <v>2045</v>
      </c>
      <c r="M14" s="199">
        <v>5</v>
      </c>
      <c r="N14" s="194">
        <v>2615</v>
      </c>
      <c r="O14" s="193">
        <v>3</v>
      </c>
      <c r="P14" s="194">
        <v>2060</v>
      </c>
      <c r="Q14" s="200">
        <v>4</v>
      </c>
      <c r="R14" s="194">
        <v>7490</v>
      </c>
      <c r="S14" s="201">
        <v>2</v>
      </c>
      <c r="T14" s="202">
        <f t="shared" si="0"/>
        <v>53355</v>
      </c>
      <c r="U14" s="203">
        <f t="shared" si="1"/>
        <v>30</v>
      </c>
      <c r="V14" s="210">
        <v>6</v>
      </c>
    </row>
    <row r="15" spans="1:22">
      <c r="A15" s="205">
        <v>7</v>
      </c>
      <c r="B15" s="190" t="s">
        <v>14</v>
      </c>
      <c r="C15" s="215" t="s">
        <v>49</v>
      </c>
      <c r="D15" s="192">
        <v>17780</v>
      </c>
      <c r="E15" s="193">
        <v>5</v>
      </c>
      <c r="F15" s="198">
        <v>17310</v>
      </c>
      <c r="G15" s="199">
        <v>6</v>
      </c>
      <c r="H15" s="197">
        <v>1730</v>
      </c>
      <c r="I15" s="151">
        <v>4</v>
      </c>
      <c r="J15" s="197">
        <v>28540</v>
      </c>
      <c r="K15" s="151">
        <v>3</v>
      </c>
      <c r="L15" s="194">
        <v>3900</v>
      </c>
      <c r="M15" s="193">
        <v>2</v>
      </c>
      <c r="N15" s="194">
        <v>3000</v>
      </c>
      <c r="O15" s="193">
        <v>1</v>
      </c>
      <c r="P15" s="194">
        <v>4250</v>
      </c>
      <c r="Q15" s="200">
        <v>4</v>
      </c>
      <c r="R15" s="198">
        <v>6270</v>
      </c>
      <c r="S15" s="209">
        <v>6</v>
      </c>
      <c r="T15" s="202">
        <f t="shared" si="0"/>
        <v>82780</v>
      </c>
      <c r="U15" s="203">
        <f t="shared" si="1"/>
        <v>31</v>
      </c>
      <c r="V15" s="210">
        <v>7</v>
      </c>
    </row>
    <row r="16" spans="1:22">
      <c r="A16" s="205">
        <v>8</v>
      </c>
      <c r="B16" s="190" t="s">
        <v>15</v>
      </c>
      <c r="C16" s="206" t="s">
        <v>45</v>
      </c>
      <c r="D16" s="192">
        <v>32150</v>
      </c>
      <c r="E16" s="193">
        <v>2</v>
      </c>
      <c r="F16" s="198">
        <v>9655</v>
      </c>
      <c r="G16" s="199">
        <v>9</v>
      </c>
      <c r="H16" s="197">
        <v>20000</v>
      </c>
      <c r="I16" s="151">
        <v>1</v>
      </c>
      <c r="J16" s="197">
        <v>56900</v>
      </c>
      <c r="K16" s="151">
        <v>1</v>
      </c>
      <c r="L16" s="194">
        <v>2540</v>
      </c>
      <c r="M16" s="193">
        <v>5</v>
      </c>
      <c r="N16" s="194">
        <v>2125</v>
      </c>
      <c r="O16" s="193">
        <v>6</v>
      </c>
      <c r="P16" s="198">
        <v>265</v>
      </c>
      <c r="Q16" s="216">
        <v>9</v>
      </c>
      <c r="R16" s="194">
        <v>10540</v>
      </c>
      <c r="S16" s="201">
        <v>1</v>
      </c>
      <c r="T16" s="202">
        <f t="shared" si="0"/>
        <v>134175</v>
      </c>
      <c r="U16" s="203">
        <f t="shared" si="1"/>
        <v>34</v>
      </c>
      <c r="V16" s="210">
        <v>8</v>
      </c>
    </row>
    <row r="17" spans="1:22">
      <c r="A17" s="205">
        <v>9</v>
      </c>
      <c r="B17" s="190" t="s">
        <v>17</v>
      </c>
      <c r="C17" s="217" t="s">
        <v>55</v>
      </c>
      <c r="D17" s="192">
        <v>19460</v>
      </c>
      <c r="E17" s="193">
        <v>5</v>
      </c>
      <c r="F17" s="194">
        <v>18470</v>
      </c>
      <c r="G17" s="193">
        <v>5</v>
      </c>
      <c r="H17" s="218">
        <v>3540</v>
      </c>
      <c r="I17" s="219">
        <v>4</v>
      </c>
      <c r="J17" s="195">
        <v>12140</v>
      </c>
      <c r="K17" s="196">
        <v>6</v>
      </c>
      <c r="L17" s="194">
        <v>2465</v>
      </c>
      <c r="M17" s="193">
        <v>4</v>
      </c>
      <c r="N17" s="194">
        <v>3025</v>
      </c>
      <c r="O17" s="193">
        <v>3</v>
      </c>
      <c r="P17" s="194">
        <v>4020</v>
      </c>
      <c r="Q17" s="200">
        <v>1</v>
      </c>
      <c r="R17" s="198">
        <v>3590</v>
      </c>
      <c r="S17" s="209">
        <v>7</v>
      </c>
      <c r="T17" s="202">
        <f t="shared" si="0"/>
        <v>66710</v>
      </c>
      <c r="U17" s="203">
        <f t="shared" si="1"/>
        <v>35</v>
      </c>
      <c r="V17" s="210">
        <v>9</v>
      </c>
    </row>
    <row r="18" spans="1:22">
      <c r="A18" s="205">
        <v>10</v>
      </c>
      <c r="B18" s="190" t="s">
        <v>22</v>
      </c>
      <c r="C18" s="217" t="s">
        <v>48</v>
      </c>
      <c r="D18" s="192">
        <v>23560</v>
      </c>
      <c r="E18" s="193">
        <v>3</v>
      </c>
      <c r="F18" s="194">
        <v>18930</v>
      </c>
      <c r="G18" s="193">
        <v>2</v>
      </c>
      <c r="H18" s="197">
        <v>15820</v>
      </c>
      <c r="I18" s="151">
        <v>2</v>
      </c>
      <c r="J18" s="195">
        <v>7760</v>
      </c>
      <c r="K18" s="196">
        <v>8</v>
      </c>
      <c r="L18" s="194">
        <v>3110</v>
      </c>
      <c r="M18" s="193">
        <v>3</v>
      </c>
      <c r="N18" s="194">
        <v>3000</v>
      </c>
      <c r="O18" s="193">
        <v>4</v>
      </c>
      <c r="P18" s="194">
        <v>3920</v>
      </c>
      <c r="Q18" s="200">
        <v>5</v>
      </c>
      <c r="R18" s="198">
        <v>2960</v>
      </c>
      <c r="S18" s="209">
        <v>9</v>
      </c>
      <c r="T18" s="202">
        <f t="shared" si="0"/>
        <v>79060</v>
      </c>
      <c r="U18" s="203">
        <f t="shared" si="1"/>
        <v>36</v>
      </c>
      <c r="V18" s="210">
        <v>10</v>
      </c>
    </row>
    <row r="19" spans="1:22">
      <c r="A19" s="205">
        <v>11</v>
      </c>
      <c r="B19" s="190" t="s">
        <v>15</v>
      </c>
      <c r="C19" s="206" t="s">
        <v>50</v>
      </c>
      <c r="D19" s="192">
        <v>23680</v>
      </c>
      <c r="E19" s="193">
        <v>3</v>
      </c>
      <c r="F19" s="194">
        <v>38790</v>
      </c>
      <c r="G19" s="193">
        <v>1</v>
      </c>
      <c r="H19" s="194">
        <v>11470</v>
      </c>
      <c r="I19" s="193">
        <v>2</v>
      </c>
      <c r="J19" s="194">
        <v>4615</v>
      </c>
      <c r="K19" s="193">
        <v>2</v>
      </c>
      <c r="L19" s="194">
        <v>2050</v>
      </c>
      <c r="M19" s="193">
        <v>6</v>
      </c>
      <c r="N19" s="198">
        <v>2375</v>
      </c>
      <c r="O19" s="199">
        <v>7</v>
      </c>
      <c r="P19" s="198">
        <v>2</v>
      </c>
      <c r="Q19" s="216">
        <v>10</v>
      </c>
      <c r="R19" s="194">
        <v>905</v>
      </c>
      <c r="S19" s="201">
        <v>6</v>
      </c>
      <c r="T19" s="202">
        <f t="shared" si="0"/>
        <v>83887</v>
      </c>
      <c r="U19" s="203">
        <f t="shared" si="1"/>
        <v>37</v>
      </c>
      <c r="V19" s="210">
        <v>11</v>
      </c>
    </row>
    <row r="20" spans="1:22">
      <c r="A20" s="205">
        <v>12</v>
      </c>
      <c r="B20" s="190" t="s">
        <v>14</v>
      </c>
      <c r="C20" s="206" t="s">
        <v>51</v>
      </c>
      <c r="D20" s="192">
        <v>23730</v>
      </c>
      <c r="E20" s="193">
        <v>4</v>
      </c>
      <c r="F20" s="194">
        <v>13770</v>
      </c>
      <c r="G20" s="193">
        <v>5</v>
      </c>
      <c r="H20" s="197">
        <v>19620</v>
      </c>
      <c r="I20" s="151">
        <v>1</v>
      </c>
      <c r="J20" s="195">
        <v>530</v>
      </c>
      <c r="K20" s="196">
        <v>10</v>
      </c>
      <c r="L20" s="194">
        <v>3075</v>
      </c>
      <c r="M20" s="193">
        <v>3</v>
      </c>
      <c r="N20" s="194">
        <v>4445</v>
      </c>
      <c r="O20" s="193">
        <v>3</v>
      </c>
      <c r="P20" s="198">
        <v>3160</v>
      </c>
      <c r="Q20" s="216">
        <v>7</v>
      </c>
      <c r="R20" s="194">
        <v>4180</v>
      </c>
      <c r="S20" s="201">
        <v>4</v>
      </c>
      <c r="T20" s="202">
        <f t="shared" si="0"/>
        <v>72510</v>
      </c>
      <c r="U20" s="203">
        <f t="shared" si="1"/>
        <v>37</v>
      </c>
      <c r="V20" s="210">
        <v>12</v>
      </c>
    </row>
    <row r="21" spans="1:22">
      <c r="A21" s="205">
        <v>13</v>
      </c>
      <c r="B21" s="190" t="s">
        <v>14</v>
      </c>
      <c r="C21" s="206" t="s">
        <v>53</v>
      </c>
      <c r="D21" s="192">
        <v>17730</v>
      </c>
      <c r="E21" s="193">
        <v>2</v>
      </c>
      <c r="F21" s="194">
        <v>19510</v>
      </c>
      <c r="G21" s="193">
        <v>4</v>
      </c>
      <c r="H21" s="197">
        <v>12330</v>
      </c>
      <c r="I21" s="151">
        <v>4</v>
      </c>
      <c r="J21" s="213">
        <v>15160</v>
      </c>
      <c r="K21" s="214">
        <v>6</v>
      </c>
      <c r="L21" s="194">
        <v>2900</v>
      </c>
      <c r="M21" s="193">
        <v>4</v>
      </c>
      <c r="N21" s="194">
        <v>3105</v>
      </c>
      <c r="O21" s="193">
        <v>2</v>
      </c>
      <c r="P21" s="198">
        <v>1</v>
      </c>
      <c r="Q21" s="216">
        <v>10</v>
      </c>
      <c r="R21" s="194">
        <v>1580</v>
      </c>
      <c r="S21" s="201">
        <v>5</v>
      </c>
      <c r="T21" s="202">
        <f t="shared" si="0"/>
        <v>72316</v>
      </c>
      <c r="U21" s="203">
        <f t="shared" si="1"/>
        <v>37</v>
      </c>
      <c r="V21" s="210">
        <v>13</v>
      </c>
    </row>
    <row r="22" spans="1:22">
      <c r="A22" s="205">
        <v>14</v>
      </c>
      <c r="B22" s="190" t="s">
        <v>19</v>
      </c>
      <c r="C22" s="211" t="s">
        <v>58</v>
      </c>
      <c r="D22" s="192">
        <v>15500</v>
      </c>
      <c r="E22" s="193">
        <v>7</v>
      </c>
      <c r="F22" s="194">
        <v>18540</v>
      </c>
      <c r="G22" s="193">
        <v>3</v>
      </c>
      <c r="H22" s="207">
        <v>9035</v>
      </c>
      <c r="I22" s="208">
        <v>3</v>
      </c>
      <c r="J22" s="195">
        <v>835</v>
      </c>
      <c r="K22" s="196">
        <v>7</v>
      </c>
      <c r="L22" s="194">
        <v>2945</v>
      </c>
      <c r="M22" s="193">
        <v>3</v>
      </c>
      <c r="N22" s="198">
        <v>2010</v>
      </c>
      <c r="O22" s="199">
        <v>7</v>
      </c>
      <c r="P22" s="194">
        <v>8990</v>
      </c>
      <c r="Q22" s="200">
        <v>2</v>
      </c>
      <c r="R22" s="194">
        <v>1560</v>
      </c>
      <c r="S22" s="201">
        <v>5</v>
      </c>
      <c r="T22" s="202">
        <f t="shared" si="0"/>
        <v>59415</v>
      </c>
      <c r="U22" s="203">
        <f t="shared" si="1"/>
        <v>37</v>
      </c>
      <c r="V22" s="210">
        <v>14</v>
      </c>
    </row>
    <row r="23" spans="1:22">
      <c r="A23" s="205">
        <v>15</v>
      </c>
      <c r="B23" s="190" t="s">
        <v>17</v>
      </c>
      <c r="C23" s="220" t="s">
        <v>52</v>
      </c>
      <c r="D23" s="192">
        <v>17170</v>
      </c>
      <c r="E23" s="193">
        <v>6</v>
      </c>
      <c r="F23" s="198">
        <v>3000</v>
      </c>
      <c r="G23" s="199">
        <v>10</v>
      </c>
      <c r="H23" s="194">
        <v>11720</v>
      </c>
      <c r="I23" s="193">
        <v>2</v>
      </c>
      <c r="J23" s="197">
        <v>5730</v>
      </c>
      <c r="K23" s="151">
        <v>1</v>
      </c>
      <c r="L23" s="194">
        <v>2360</v>
      </c>
      <c r="M23" s="193">
        <v>4</v>
      </c>
      <c r="N23" s="198">
        <v>2115</v>
      </c>
      <c r="O23" s="199">
        <v>7</v>
      </c>
      <c r="P23" s="194">
        <v>8720</v>
      </c>
      <c r="Q23" s="200">
        <v>1</v>
      </c>
      <c r="R23" s="194">
        <v>1280</v>
      </c>
      <c r="S23" s="201">
        <v>6</v>
      </c>
      <c r="T23" s="202">
        <f t="shared" si="0"/>
        <v>52095</v>
      </c>
      <c r="U23" s="203">
        <f t="shared" si="1"/>
        <v>37</v>
      </c>
      <c r="V23" s="210">
        <v>15</v>
      </c>
    </row>
    <row r="24" spans="1:22">
      <c r="A24" s="205">
        <v>16</v>
      </c>
      <c r="B24" s="190" t="s">
        <v>20</v>
      </c>
      <c r="C24" s="211" t="s">
        <v>59</v>
      </c>
      <c r="D24" s="212">
        <v>19730</v>
      </c>
      <c r="E24" s="199">
        <v>6</v>
      </c>
      <c r="F24" s="194">
        <v>13860</v>
      </c>
      <c r="G24" s="193">
        <v>5</v>
      </c>
      <c r="H24" s="197">
        <v>3685</v>
      </c>
      <c r="I24" s="151">
        <v>5</v>
      </c>
      <c r="J24" s="213">
        <v>10770</v>
      </c>
      <c r="K24" s="214">
        <v>8</v>
      </c>
      <c r="L24" s="194">
        <v>2645</v>
      </c>
      <c r="M24" s="193">
        <v>4</v>
      </c>
      <c r="N24" s="194">
        <v>2640</v>
      </c>
      <c r="O24" s="193">
        <v>5</v>
      </c>
      <c r="P24" s="194">
        <v>7210</v>
      </c>
      <c r="Q24" s="200">
        <v>2</v>
      </c>
      <c r="R24" s="194">
        <v>2870</v>
      </c>
      <c r="S24" s="201">
        <v>3</v>
      </c>
      <c r="T24" s="202">
        <f t="shared" si="0"/>
        <v>63410</v>
      </c>
      <c r="U24" s="203">
        <f t="shared" si="1"/>
        <v>38</v>
      </c>
      <c r="V24" s="210">
        <v>16</v>
      </c>
    </row>
    <row r="25" spans="1:22">
      <c r="A25" s="205">
        <v>17</v>
      </c>
      <c r="B25" s="190" t="s">
        <v>16</v>
      </c>
      <c r="C25" s="211" t="s">
        <v>47</v>
      </c>
      <c r="D25" s="192">
        <v>24930</v>
      </c>
      <c r="E25" s="193">
        <v>2</v>
      </c>
      <c r="F25" s="194">
        <v>19090</v>
      </c>
      <c r="G25" s="193">
        <v>3</v>
      </c>
      <c r="H25" s="198"/>
      <c r="I25" s="199">
        <v>11</v>
      </c>
      <c r="J25" s="194">
        <v>20810</v>
      </c>
      <c r="K25" s="193">
        <v>2</v>
      </c>
      <c r="L25" s="194">
        <v>1530</v>
      </c>
      <c r="M25" s="193">
        <v>8</v>
      </c>
      <c r="N25" s="198">
        <v>1195</v>
      </c>
      <c r="O25" s="199">
        <v>10</v>
      </c>
      <c r="P25" s="194">
        <v>4330</v>
      </c>
      <c r="Q25" s="200">
        <v>1</v>
      </c>
      <c r="R25" s="194">
        <v>2820</v>
      </c>
      <c r="S25" s="201">
        <v>3</v>
      </c>
      <c r="T25" s="202">
        <f t="shared" si="0"/>
        <v>74705</v>
      </c>
      <c r="U25" s="203">
        <f t="shared" si="1"/>
        <v>40</v>
      </c>
      <c r="V25" s="210">
        <v>17</v>
      </c>
    </row>
    <row r="26" spans="1:22">
      <c r="A26" s="205">
        <v>18</v>
      </c>
      <c r="B26" s="190" t="s">
        <v>21</v>
      </c>
      <c r="C26" s="221" t="s">
        <v>56</v>
      </c>
      <c r="D26" s="212">
        <v>11480</v>
      </c>
      <c r="E26" s="199">
        <v>10</v>
      </c>
      <c r="F26" s="194">
        <v>35290</v>
      </c>
      <c r="G26" s="193">
        <v>1</v>
      </c>
      <c r="H26" s="197">
        <v>1150</v>
      </c>
      <c r="I26" s="151">
        <v>6</v>
      </c>
      <c r="J26" s="197">
        <v>3920</v>
      </c>
      <c r="K26" s="151">
        <v>4</v>
      </c>
      <c r="L26" s="194">
        <v>3260</v>
      </c>
      <c r="M26" s="193">
        <v>2</v>
      </c>
      <c r="N26" s="194">
        <v>1475</v>
      </c>
      <c r="O26" s="193">
        <v>8</v>
      </c>
      <c r="P26" s="194">
        <v>2840</v>
      </c>
      <c r="Q26" s="200">
        <v>1</v>
      </c>
      <c r="R26" s="198">
        <v>540</v>
      </c>
      <c r="S26" s="209">
        <v>8</v>
      </c>
      <c r="T26" s="202">
        <f t="shared" si="0"/>
        <v>59955</v>
      </c>
      <c r="U26" s="203">
        <f t="shared" si="1"/>
        <v>40</v>
      </c>
      <c r="V26" s="210">
        <v>18</v>
      </c>
    </row>
    <row r="27" spans="1:22">
      <c r="A27" s="205">
        <v>19</v>
      </c>
      <c r="B27" s="190" t="s">
        <v>16</v>
      </c>
      <c r="C27" s="215" t="s">
        <v>57</v>
      </c>
      <c r="D27" s="192">
        <v>37450</v>
      </c>
      <c r="E27" s="193">
        <v>1</v>
      </c>
      <c r="F27" s="198">
        <v>8350</v>
      </c>
      <c r="G27" s="199">
        <v>10</v>
      </c>
      <c r="H27" s="222">
        <v>1575</v>
      </c>
      <c r="I27" s="223">
        <v>8</v>
      </c>
      <c r="J27" s="194">
        <v>18430</v>
      </c>
      <c r="K27" s="193">
        <v>3</v>
      </c>
      <c r="L27" s="194">
        <v>1800</v>
      </c>
      <c r="M27" s="193">
        <v>7</v>
      </c>
      <c r="N27" s="194">
        <v>2900</v>
      </c>
      <c r="O27" s="193">
        <v>2</v>
      </c>
      <c r="P27" s="194">
        <v>2700</v>
      </c>
      <c r="Q27" s="200">
        <v>8</v>
      </c>
      <c r="R27" s="194">
        <v>3405</v>
      </c>
      <c r="S27" s="201">
        <v>2</v>
      </c>
      <c r="T27" s="202">
        <f t="shared" si="0"/>
        <v>76610</v>
      </c>
      <c r="U27" s="203">
        <f t="shared" si="1"/>
        <v>41</v>
      </c>
      <c r="V27" s="210">
        <v>19</v>
      </c>
    </row>
    <row r="28" ht="14.25" customHeight="1" spans="1:22">
      <c r="A28" s="205">
        <v>20</v>
      </c>
      <c r="B28" s="190" t="s">
        <v>17</v>
      </c>
      <c r="C28" s="217" t="s">
        <v>54</v>
      </c>
      <c r="D28" s="192">
        <v>9485</v>
      </c>
      <c r="E28" s="193">
        <v>8</v>
      </c>
      <c r="F28" s="198">
        <v>4210</v>
      </c>
      <c r="G28" s="199">
        <v>10</v>
      </c>
      <c r="H28" s="197">
        <v>17540</v>
      </c>
      <c r="I28" s="151">
        <v>1</v>
      </c>
      <c r="J28" s="197">
        <v>28500</v>
      </c>
      <c r="K28" s="151">
        <v>1</v>
      </c>
      <c r="L28" s="194">
        <v>5480</v>
      </c>
      <c r="M28" s="193">
        <v>2</v>
      </c>
      <c r="N28" s="194">
        <v>2720</v>
      </c>
      <c r="O28" s="193">
        <v>5</v>
      </c>
      <c r="P28" s="194">
        <v>635</v>
      </c>
      <c r="Q28" s="200">
        <v>5</v>
      </c>
      <c r="R28" s="198">
        <v>2</v>
      </c>
      <c r="S28" s="209">
        <v>10</v>
      </c>
      <c r="T28" s="202">
        <f t="shared" si="0"/>
        <v>68572</v>
      </c>
      <c r="U28" s="203">
        <f t="shared" si="1"/>
        <v>42</v>
      </c>
      <c r="V28" s="210">
        <v>20</v>
      </c>
    </row>
    <row r="29" spans="1:22">
      <c r="A29" s="205">
        <v>21</v>
      </c>
      <c r="B29" s="190" t="s">
        <v>16</v>
      </c>
      <c r="C29" s="206" t="s">
        <v>60</v>
      </c>
      <c r="D29" s="192">
        <v>23950</v>
      </c>
      <c r="E29" s="193">
        <v>1</v>
      </c>
      <c r="F29" s="194">
        <v>14020</v>
      </c>
      <c r="G29" s="193">
        <v>7</v>
      </c>
      <c r="H29" s="194">
        <v>2725</v>
      </c>
      <c r="I29" s="193">
        <v>5</v>
      </c>
      <c r="J29" s="194">
        <v>13340</v>
      </c>
      <c r="K29" s="193">
        <v>5</v>
      </c>
      <c r="L29" s="198">
        <v>1870</v>
      </c>
      <c r="M29" s="199">
        <v>8</v>
      </c>
      <c r="N29" s="194">
        <v>2775</v>
      </c>
      <c r="O29" s="193">
        <v>2</v>
      </c>
      <c r="P29" s="198">
        <v>5</v>
      </c>
      <c r="Q29" s="216">
        <v>9</v>
      </c>
      <c r="R29" s="194">
        <v>2020</v>
      </c>
      <c r="S29" s="201">
        <v>5</v>
      </c>
      <c r="T29" s="202">
        <f t="shared" si="0"/>
        <v>60705</v>
      </c>
      <c r="U29" s="203">
        <f t="shared" si="1"/>
        <v>42</v>
      </c>
      <c r="V29" s="210">
        <v>21</v>
      </c>
    </row>
    <row r="30" spans="1:22">
      <c r="A30" s="205">
        <v>22</v>
      </c>
      <c r="B30" s="190" t="s">
        <v>20</v>
      </c>
      <c r="C30" s="206" t="s">
        <v>64</v>
      </c>
      <c r="D30" s="212">
        <v>12950</v>
      </c>
      <c r="E30" s="199">
        <v>9</v>
      </c>
      <c r="F30" s="194">
        <v>24540</v>
      </c>
      <c r="G30" s="193">
        <v>1</v>
      </c>
      <c r="H30" s="224">
        <v>2415</v>
      </c>
      <c r="I30" s="225">
        <v>6</v>
      </c>
      <c r="J30" s="197">
        <v>2655</v>
      </c>
      <c r="K30" s="151">
        <v>5</v>
      </c>
      <c r="L30" s="198">
        <v>1900</v>
      </c>
      <c r="M30" s="199">
        <v>7</v>
      </c>
      <c r="N30" s="194">
        <v>2620</v>
      </c>
      <c r="O30" s="193">
        <v>5</v>
      </c>
      <c r="P30" s="194">
        <v>735</v>
      </c>
      <c r="Q30" s="200">
        <v>4</v>
      </c>
      <c r="R30" s="194">
        <v>4030</v>
      </c>
      <c r="S30" s="201">
        <v>5</v>
      </c>
      <c r="T30" s="202">
        <f t="shared" si="0"/>
        <v>51845</v>
      </c>
      <c r="U30" s="203">
        <f t="shared" si="1"/>
        <v>42</v>
      </c>
      <c r="V30" s="210">
        <v>22</v>
      </c>
    </row>
    <row r="31" spans="1:22">
      <c r="A31" s="205">
        <v>23</v>
      </c>
      <c r="B31" s="190" t="s">
        <v>18</v>
      </c>
      <c r="C31" s="206" t="s">
        <v>61</v>
      </c>
      <c r="D31" s="192">
        <v>22540</v>
      </c>
      <c r="E31" s="193">
        <v>5</v>
      </c>
      <c r="F31" s="198">
        <v>13830</v>
      </c>
      <c r="G31" s="199">
        <v>9</v>
      </c>
      <c r="H31" s="194">
        <v>840</v>
      </c>
      <c r="I31" s="193">
        <v>7</v>
      </c>
      <c r="J31" s="197">
        <v>12390</v>
      </c>
      <c r="K31" s="151">
        <v>5</v>
      </c>
      <c r="L31" s="194">
        <v>3380</v>
      </c>
      <c r="M31" s="193">
        <v>3</v>
      </c>
      <c r="N31" s="194">
        <v>3200</v>
      </c>
      <c r="O31" s="193">
        <v>3</v>
      </c>
      <c r="P31" s="198">
        <v>1990</v>
      </c>
      <c r="Q31" s="216">
        <v>10</v>
      </c>
      <c r="R31" s="194">
        <v>4380</v>
      </c>
      <c r="S31" s="201">
        <v>2</v>
      </c>
      <c r="T31" s="202">
        <f t="shared" si="0"/>
        <v>62550</v>
      </c>
      <c r="U31" s="203">
        <f t="shared" si="1"/>
        <v>44</v>
      </c>
      <c r="V31" s="210">
        <v>23</v>
      </c>
    </row>
    <row r="32" spans="1:22">
      <c r="A32" s="205">
        <v>24</v>
      </c>
      <c r="B32" s="190" t="s">
        <v>15</v>
      </c>
      <c r="C32" s="226" t="s">
        <v>63</v>
      </c>
      <c r="D32" s="212">
        <v>7820</v>
      </c>
      <c r="E32" s="199">
        <v>8</v>
      </c>
      <c r="F32" s="194">
        <v>16030</v>
      </c>
      <c r="G32" s="193">
        <v>4</v>
      </c>
      <c r="H32" s="198">
        <v>20</v>
      </c>
      <c r="I32" s="199">
        <v>10</v>
      </c>
      <c r="J32" s="194">
        <v>17320</v>
      </c>
      <c r="K32" s="193">
        <v>4</v>
      </c>
      <c r="L32" s="194">
        <v>2900</v>
      </c>
      <c r="M32" s="193">
        <v>4</v>
      </c>
      <c r="N32" s="194">
        <v>2500</v>
      </c>
      <c r="O32" s="193">
        <v>6</v>
      </c>
      <c r="P32" s="194">
        <v>2145</v>
      </c>
      <c r="Q32" s="200">
        <v>5</v>
      </c>
      <c r="R32" s="194">
        <v>5810</v>
      </c>
      <c r="S32" s="201">
        <v>3</v>
      </c>
      <c r="T32" s="202">
        <f t="shared" si="0"/>
        <v>54545</v>
      </c>
      <c r="U32" s="203">
        <f t="shared" si="1"/>
        <v>44</v>
      </c>
      <c r="V32" s="210">
        <v>24</v>
      </c>
    </row>
    <row r="33" spans="1:22">
      <c r="A33" s="205">
        <v>25</v>
      </c>
      <c r="B33" s="190" t="s">
        <v>18</v>
      </c>
      <c r="C33" s="206" t="s">
        <v>65</v>
      </c>
      <c r="D33" s="227">
        <v>17500</v>
      </c>
      <c r="E33" s="228">
        <v>3</v>
      </c>
      <c r="F33" s="229">
        <v>24790</v>
      </c>
      <c r="G33" s="228">
        <v>1</v>
      </c>
      <c r="H33" s="195">
        <v>930</v>
      </c>
      <c r="I33" s="196">
        <v>10</v>
      </c>
      <c r="J33" s="207">
        <v>8500</v>
      </c>
      <c r="K33" s="208">
        <v>8</v>
      </c>
      <c r="L33" s="229">
        <v>2720</v>
      </c>
      <c r="M33" s="228">
        <v>3</v>
      </c>
      <c r="N33" s="229">
        <v>2480</v>
      </c>
      <c r="O33" s="228">
        <v>6</v>
      </c>
      <c r="P33" s="229">
        <v>3080</v>
      </c>
      <c r="Q33" s="230">
        <v>6</v>
      </c>
      <c r="R33" s="222">
        <v>1220</v>
      </c>
      <c r="S33" s="231">
        <v>9</v>
      </c>
      <c r="T33" s="232">
        <f t="shared" si="0"/>
        <v>61220</v>
      </c>
      <c r="U33" s="233">
        <f t="shared" si="1"/>
        <v>46</v>
      </c>
      <c r="V33" s="210">
        <v>25</v>
      </c>
    </row>
    <row r="34" spans="1:22">
      <c r="A34" s="205">
        <v>26</v>
      </c>
      <c r="B34" s="234" t="s">
        <v>20</v>
      </c>
      <c r="C34" s="215" t="s">
        <v>66</v>
      </c>
      <c r="D34" s="192">
        <v>11660</v>
      </c>
      <c r="E34" s="193">
        <v>6</v>
      </c>
      <c r="F34" s="198">
        <v>5330</v>
      </c>
      <c r="G34" s="199">
        <v>10</v>
      </c>
      <c r="H34" s="197">
        <v>5565</v>
      </c>
      <c r="I34" s="151">
        <v>4</v>
      </c>
      <c r="J34" s="197">
        <v>15720</v>
      </c>
      <c r="K34" s="151">
        <v>5</v>
      </c>
      <c r="L34" s="194">
        <v>1250</v>
      </c>
      <c r="M34" s="193">
        <v>8</v>
      </c>
      <c r="N34" s="198">
        <v>1460</v>
      </c>
      <c r="O34" s="199">
        <v>9</v>
      </c>
      <c r="P34" s="194">
        <v>11520</v>
      </c>
      <c r="Q34" s="200">
        <v>1</v>
      </c>
      <c r="R34" s="194">
        <v>2135</v>
      </c>
      <c r="S34" s="201">
        <v>3</v>
      </c>
      <c r="T34" s="202">
        <f t="shared" si="0"/>
        <v>54640</v>
      </c>
      <c r="U34" s="203">
        <f t="shared" si="1"/>
        <v>46</v>
      </c>
      <c r="V34" s="210">
        <v>26</v>
      </c>
    </row>
    <row r="35" spans="1:22">
      <c r="A35" s="205">
        <v>27</v>
      </c>
      <c r="B35" s="234" t="s">
        <v>17</v>
      </c>
      <c r="C35" s="217" t="s">
        <v>69</v>
      </c>
      <c r="D35" s="192">
        <v>14150</v>
      </c>
      <c r="E35" s="193">
        <v>3</v>
      </c>
      <c r="F35" s="194">
        <v>19050</v>
      </c>
      <c r="G35" s="193">
        <v>5</v>
      </c>
      <c r="H35" s="194">
        <v>2620</v>
      </c>
      <c r="I35" s="193">
        <v>6</v>
      </c>
      <c r="J35" s="197">
        <v>11760</v>
      </c>
      <c r="K35" s="151">
        <v>6</v>
      </c>
      <c r="L35" s="194">
        <v>1875</v>
      </c>
      <c r="M35" s="193">
        <v>6</v>
      </c>
      <c r="N35" s="198">
        <v>2365</v>
      </c>
      <c r="O35" s="199">
        <v>8</v>
      </c>
      <c r="P35" s="198">
        <v>935</v>
      </c>
      <c r="Q35" s="216">
        <v>9</v>
      </c>
      <c r="R35" s="194">
        <v>7340</v>
      </c>
      <c r="S35" s="201">
        <v>4</v>
      </c>
      <c r="T35" s="202">
        <f t="shared" si="0"/>
        <v>60095</v>
      </c>
      <c r="U35" s="203">
        <f t="shared" si="1"/>
        <v>47</v>
      </c>
      <c r="V35" s="210">
        <v>27</v>
      </c>
    </row>
    <row r="36" spans="1:22">
      <c r="A36" s="205">
        <v>28</v>
      </c>
      <c r="B36" s="190" t="s">
        <v>14</v>
      </c>
      <c r="C36" s="206" t="s">
        <v>62</v>
      </c>
      <c r="D36" s="192">
        <v>19470</v>
      </c>
      <c r="E36" s="193">
        <v>2</v>
      </c>
      <c r="F36" s="194">
        <v>31890</v>
      </c>
      <c r="G36" s="193">
        <v>2</v>
      </c>
      <c r="H36" s="197">
        <v>135</v>
      </c>
      <c r="I36" s="151">
        <v>8</v>
      </c>
      <c r="J36" s="197">
        <v>6740</v>
      </c>
      <c r="K36" s="151">
        <v>3</v>
      </c>
      <c r="L36" s="198"/>
      <c r="M36" s="199">
        <v>11</v>
      </c>
      <c r="N36" s="198"/>
      <c r="O36" s="199">
        <v>11</v>
      </c>
      <c r="P36" s="194">
        <v>2950</v>
      </c>
      <c r="Q36" s="200">
        <v>3</v>
      </c>
      <c r="R36" s="194">
        <v>935</v>
      </c>
      <c r="S36" s="201">
        <v>8</v>
      </c>
      <c r="T36" s="202">
        <f t="shared" si="0"/>
        <v>62120</v>
      </c>
      <c r="U36" s="203">
        <f t="shared" si="1"/>
        <v>48</v>
      </c>
      <c r="V36" s="210">
        <v>28</v>
      </c>
    </row>
    <row r="37" spans="1:22">
      <c r="A37" s="205">
        <v>29</v>
      </c>
      <c r="B37" s="190" t="s">
        <v>21</v>
      </c>
      <c r="C37" s="235" t="s">
        <v>70</v>
      </c>
      <c r="D37" s="192">
        <v>11840</v>
      </c>
      <c r="E37" s="193">
        <v>6</v>
      </c>
      <c r="F37" s="198">
        <v>8020</v>
      </c>
      <c r="G37" s="199">
        <v>9</v>
      </c>
      <c r="H37" s="197">
        <v>3260</v>
      </c>
      <c r="I37" s="151">
        <v>5</v>
      </c>
      <c r="J37" s="197">
        <v>10500</v>
      </c>
      <c r="K37" s="151">
        <v>7</v>
      </c>
      <c r="L37" s="194">
        <v>1930</v>
      </c>
      <c r="M37" s="193">
        <v>6</v>
      </c>
      <c r="N37" s="198">
        <v>1825</v>
      </c>
      <c r="O37" s="199">
        <v>9</v>
      </c>
      <c r="P37" s="194">
        <v>1330</v>
      </c>
      <c r="Q37" s="200">
        <v>6</v>
      </c>
      <c r="R37" s="194">
        <v>13640</v>
      </c>
      <c r="S37" s="201">
        <v>1</v>
      </c>
      <c r="T37" s="202">
        <f t="shared" si="0"/>
        <v>52345</v>
      </c>
      <c r="U37" s="203">
        <f t="shared" si="1"/>
        <v>49</v>
      </c>
      <c r="V37" s="210">
        <v>29</v>
      </c>
    </row>
    <row r="38" spans="1:22">
      <c r="A38" s="205">
        <v>30</v>
      </c>
      <c r="B38" s="190" t="s">
        <v>19</v>
      </c>
      <c r="C38" s="206" t="s">
        <v>71</v>
      </c>
      <c r="D38" s="192">
        <v>25740</v>
      </c>
      <c r="E38" s="193">
        <v>1</v>
      </c>
      <c r="F38" s="194">
        <v>14120</v>
      </c>
      <c r="G38" s="193">
        <v>8</v>
      </c>
      <c r="H38" s="197">
        <v>15551</v>
      </c>
      <c r="I38" s="151">
        <v>2</v>
      </c>
      <c r="J38" s="195">
        <v>6065</v>
      </c>
      <c r="K38" s="196">
        <v>9</v>
      </c>
      <c r="L38" s="194">
        <v>1265</v>
      </c>
      <c r="M38" s="193">
        <v>8</v>
      </c>
      <c r="N38" s="194">
        <v>1545</v>
      </c>
      <c r="O38" s="193">
        <v>7</v>
      </c>
      <c r="P38" s="194">
        <v>590</v>
      </c>
      <c r="Q38" s="200">
        <v>6</v>
      </c>
      <c r="R38" s="198">
        <v>300</v>
      </c>
      <c r="S38" s="209">
        <v>9</v>
      </c>
      <c r="T38" s="202">
        <f t="shared" si="0"/>
        <v>65176</v>
      </c>
      <c r="U38" s="203">
        <f t="shared" si="1"/>
        <v>50</v>
      </c>
      <c r="V38" s="210">
        <v>30</v>
      </c>
    </row>
    <row r="39" spans="1:22">
      <c r="A39" s="205">
        <v>31</v>
      </c>
      <c r="B39" s="190" t="s">
        <v>15</v>
      </c>
      <c r="C39" s="206" t="s">
        <v>67</v>
      </c>
      <c r="D39" s="192">
        <v>9415</v>
      </c>
      <c r="E39" s="193">
        <v>9</v>
      </c>
      <c r="F39" s="194">
        <v>16180</v>
      </c>
      <c r="G39" s="193">
        <v>5</v>
      </c>
      <c r="H39" s="197">
        <v>15880</v>
      </c>
      <c r="I39" s="151">
        <v>1</v>
      </c>
      <c r="J39" s="197">
        <v>6130</v>
      </c>
      <c r="K39" s="151">
        <v>4</v>
      </c>
      <c r="L39" s="194">
        <v>2040</v>
      </c>
      <c r="M39" s="193">
        <v>6</v>
      </c>
      <c r="N39" s="194">
        <v>2340</v>
      </c>
      <c r="O39" s="193">
        <v>4</v>
      </c>
      <c r="P39" s="198"/>
      <c r="Q39" s="216">
        <v>11</v>
      </c>
      <c r="R39" s="198"/>
      <c r="S39" s="209">
        <v>11</v>
      </c>
      <c r="T39" s="202">
        <f t="shared" si="0"/>
        <v>51985</v>
      </c>
      <c r="U39" s="203">
        <f t="shared" si="1"/>
        <v>51</v>
      </c>
      <c r="V39" s="210">
        <v>31</v>
      </c>
    </row>
    <row r="40" spans="1:22">
      <c r="A40" s="205">
        <v>32</v>
      </c>
      <c r="B40" s="190" t="s">
        <v>14</v>
      </c>
      <c r="C40" s="226" t="s">
        <v>68</v>
      </c>
      <c r="D40" s="212"/>
      <c r="E40" s="199">
        <v>11</v>
      </c>
      <c r="F40" s="198"/>
      <c r="G40" s="199">
        <v>11</v>
      </c>
      <c r="H40" s="207"/>
      <c r="I40" s="208">
        <v>11</v>
      </c>
      <c r="J40" s="207"/>
      <c r="K40" s="208">
        <v>11</v>
      </c>
      <c r="L40" s="194">
        <v>4600</v>
      </c>
      <c r="M40" s="193">
        <v>1</v>
      </c>
      <c r="N40" s="194">
        <v>3750</v>
      </c>
      <c r="O40" s="193">
        <v>2</v>
      </c>
      <c r="P40" s="194">
        <v>3890</v>
      </c>
      <c r="Q40" s="200">
        <v>3</v>
      </c>
      <c r="R40" s="194">
        <v>6430</v>
      </c>
      <c r="S40" s="201">
        <v>1</v>
      </c>
      <c r="T40" s="202">
        <f t="shared" si="0"/>
        <v>18670</v>
      </c>
      <c r="U40" s="203">
        <f t="shared" si="1"/>
        <v>51</v>
      </c>
      <c r="V40" s="210">
        <v>32</v>
      </c>
    </row>
    <row r="41" spans="1:22">
      <c r="A41" s="205">
        <v>33</v>
      </c>
      <c r="B41" s="190" t="s">
        <v>16</v>
      </c>
      <c r="C41" s="206" t="s">
        <v>72</v>
      </c>
      <c r="D41" s="212"/>
      <c r="E41" s="199">
        <v>11</v>
      </c>
      <c r="F41" s="194">
        <v>23810</v>
      </c>
      <c r="G41" s="193">
        <v>3</v>
      </c>
      <c r="H41" s="197">
        <v>9405</v>
      </c>
      <c r="I41" s="151">
        <v>2</v>
      </c>
      <c r="J41" s="197">
        <v>770</v>
      </c>
      <c r="K41" s="151">
        <v>8</v>
      </c>
      <c r="L41" s="194">
        <v>2130</v>
      </c>
      <c r="M41" s="193">
        <v>7</v>
      </c>
      <c r="N41" s="194">
        <v>2465</v>
      </c>
      <c r="O41" s="193">
        <v>7</v>
      </c>
      <c r="P41" s="198">
        <v>390</v>
      </c>
      <c r="Q41" s="216">
        <v>8</v>
      </c>
      <c r="R41" s="194">
        <v>4920</v>
      </c>
      <c r="S41" s="201">
        <v>7</v>
      </c>
      <c r="T41" s="202">
        <f t="shared" si="0"/>
        <v>43890</v>
      </c>
      <c r="U41" s="203">
        <f t="shared" si="1"/>
        <v>53</v>
      </c>
      <c r="V41" s="210">
        <v>33</v>
      </c>
    </row>
    <row r="42" spans="1:22">
      <c r="A42" s="205">
        <v>34</v>
      </c>
      <c r="B42" s="190" t="s">
        <v>18</v>
      </c>
      <c r="C42" s="215" t="s">
        <v>74</v>
      </c>
      <c r="D42" s="192">
        <v>13420</v>
      </c>
      <c r="E42" s="193">
        <v>8</v>
      </c>
      <c r="F42" s="194">
        <v>17990</v>
      </c>
      <c r="G42" s="193">
        <v>4</v>
      </c>
      <c r="H42" s="198">
        <v>0</v>
      </c>
      <c r="I42" s="199">
        <v>10</v>
      </c>
      <c r="J42" s="194">
        <v>4500</v>
      </c>
      <c r="K42" s="193">
        <v>6</v>
      </c>
      <c r="L42" s="194">
        <v>2505</v>
      </c>
      <c r="M42" s="193">
        <v>6</v>
      </c>
      <c r="N42" s="194">
        <v>2535</v>
      </c>
      <c r="O42" s="193">
        <v>6</v>
      </c>
      <c r="P42" s="194">
        <v>445</v>
      </c>
      <c r="Q42" s="200">
        <v>7</v>
      </c>
      <c r="R42" s="198">
        <v>380</v>
      </c>
      <c r="S42" s="209">
        <v>8</v>
      </c>
      <c r="T42" s="202">
        <f t="shared" si="0"/>
        <v>41775</v>
      </c>
      <c r="U42" s="203">
        <f t="shared" si="1"/>
        <v>55</v>
      </c>
      <c r="V42" s="210">
        <v>34</v>
      </c>
    </row>
    <row r="43" spans="1:22">
      <c r="A43" s="205">
        <v>35</v>
      </c>
      <c r="B43" s="190" t="s">
        <v>18</v>
      </c>
      <c r="C43" s="206" t="s">
        <v>77</v>
      </c>
      <c r="D43" s="212">
        <v>11950</v>
      </c>
      <c r="E43" s="199">
        <v>9</v>
      </c>
      <c r="F43" s="194">
        <v>6310</v>
      </c>
      <c r="G43" s="193">
        <v>7</v>
      </c>
      <c r="H43" s="197">
        <v>195</v>
      </c>
      <c r="I43" s="151">
        <v>8</v>
      </c>
      <c r="J43" s="222">
        <v>10590</v>
      </c>
      <c r="K43" s="223">
        <v>9</v>
      </c>
      <c r="L43" s="194">
        <v>2965</v>
      </c>
      <c r="M43" s="193">
        <v>3</v>
      </c>
      <c r="N43" s="194">
        <v>1800</v>
      </c>
      <c r="O43" s="193">
        <v>8</v>
      </c>
      <c r="P43" s="194">
        <v>3540</v>
      </c>
      <c r="Q43" s="200">
        <v>4</v>
      </c>
      <c r="R43" s="194">
        <v>770</v>
      </c>
      <c r="S43" s="201">
        <v>7</v>
      </c>
      <c r="T43" s="202">
        <f t="shared" si="0"/>
        <v>38120</v>
      </c>
      <c r="U43" s="203">
        <f t="shared" si="1"/>
        <v>55</v>
      </c>
      <c r="V43" s="210">
        <v>35</v>
      </c>
    </row>
    <row r="44" spans="1:22">
      <c r="A44" s="205">
        <v>36</v>
      </c>
      <c r="B44" s="190" t="s">
        <v>22</v>
      </c>
      <c r="C44" s="236" t="s">
        <v>81</v>
      </c>
      <c r="D44" s="192">
        <v>13330</v>
      </c>
      <c r="E44" s="193">
        <v>4</v>
      </c>
      <c r="F44" s="194">
        <v>15720</v>
      </c>
      <c r="G44" s="193">
        <v>6</v>
      </c>
      <c r="H44" s="197">
        <v>670</v>
      </c>
      <c r="I44" s="151">
        <v>7</v>
      </c>
      <c r="J44" s="195">
        <v>10340</v>
      </c>
      <c r="K44" s="237">
        <v>10</v>
      </c>
      <c r="L44" s="198">
        <v>1220</v>
      </c>
      <c r="M44" s="199">
        <v>9</v>
      </c>
      <c r="N44" s="194">
        <v>1310</v>
      </c>
      <c r="O44" s="193">
        <v>9</v>
      </c>
      <c r="P44" s="194">
        <v>1015</v>
      </c>
      <c r="Q44" s="200">
        <v>8</v>
      </c>
      <c r="R44" s="194">
        <v>1725</v>
      </c>
      <c r="S44" s="201">
        <v>4</v>
      </c>
      <c r="T44" s="202">
        <f t="shared" si="0"/>
        <v>45330</v>
      </c>
      <c r="U44" s="203">
        <f t="shared" si="1"/>
        <v>57</v>
      </c>
      <c r="V44" s="210">
        <v>36</v>
      </c>
    </row>
    <row r="45" spans="1:22">
      <c r="A45" s="205">
        <v>37</v>
      </c>
      <c r="B45" s="190" t="s">
        <v>19</v>
      </c>
      <c r="C45" s="206" t="s">
        <v>73</v>
      </c>
      <c r="D45" s="192">
        <v>23800</v>
      </c>
      <c r="E45" s="193">
        <v>3</v>
      </c>
      <c r="F45" s="194">
        <v>8430</v>
      </c>
      <c r="G45" s="193">
        <v>8</v>
      </c>
      <c r="H45" s="195"/>
      <c r="I45" s="196">
        <v>11</v>
      </c>
      <c r="J45" s="195"/>
      <c r="K45" s="196">
        <v>11</v>
      </c>
      <c r="L45" s="194">
        <v>2260</v>
      </c>
      <c r="M45" s="193">
        <v>5</v>
      </c>
      <c r="N45" s="194">
        <v>4715</v>
      </c>
      <c r="O45" s="193">
        <v>2</v>
      </c>
      <c r="P45" s="194">
        <v>1165</v>
      </c>
      <c r="Q45" s="200">
        <v>7</v>
      </c>
      <c r="R45" s="194">
        <v>2070</v>
      </c>
      <c r="S45" s="201">
        <v>10</v>
      </c>
      <c r="T45" s="202">
        <f t="shared" si="0"/>
        <v>42440</v>
      </c>
      <c r="U45" s="203">
        <f t="shared" si="1"/>
        <v>57</v>
      </c>
      <c r="V45" s="210">
        <v>37</v>
      </c>
    </row>
    <row r="46" spans="1:22">
      <c r="A46" s="205">
        <v>38</v>
      </c>
      <c r="B46" s="190" t="s">
        <v>22</v>
      </c>
      <c r="C46" s="236" t="s">
        <v>76</v>
      </c>
      <c r="D46" s="192">
        <v>10700</v>
      </c>
      <c r="E46" s="193">
        <v>7</v>
      </c>
      <c r="F46" s="194">
        <v>14960</v>
      </c>
      <c r="G46" s="193">
        <v>7</v>
      </c>
      <c r="H46" s="195">
        <v>15</v>
      </c>
      <c r="I46" s="196">
        <v>9</v>
      </c>
      <c r="J46" s="213"/>
      <c r="K46" s="214">
        <v>11</v>
      </c>
      <c r="L46" s="194">
        <v>1520</v>
      </c>
      <c r="M46" s="193">
        <v>9</v>
      </c>
      <c r="N46" s="194">
        <v>1685</v>
      </c>
      <c r="O46" s="193">
        <v>9</v>
      </c>
      <c r="P46" s="194">
        <v>1565</v>
      </c>
      <c r="Q46" s="200">
        <v>3</v>
      </c>
      <c r="R46" s="194">
        <v>4510</v>
      </c>
      <c r="S46" s="201">
        <v>2</v>
      </c>
      <c r="T46" s="202">
        <f t="shared" si="0"/>
        <v>34955</v>
      </c>
      <c r="U46" s="203">
        <f t="shared" si="1"/>
        <v>57</v>
      </c>
      <c r="V46" s="210">
        <v>38</v>
      </c>
    </row>
    <row r="47" spans="1:22">
      <c r="A47" s="205">
        <v>39</v>
      </c>
      <c r="B47" s="190" t="s">
        <v>21</v>
      </c>
      <c r="C47" s="235" t="s">
        <v>82</v>
      </c>
      <c r="D47" s="212">
        <v>12320</v>
      </c>
      <c r="E47" s="199">
        <v>10</v>
      </c>
      <c r="F47" s="194">
        <v>4875</v>
      </c>
      <c r="G47" s="193">
        <v>9</v>
      </c>
      <c r="H47" s="194">
        <v>1365</v>
      </c>
      <c r="I47" s="193">
        <v>9</v>
      </c>
      <c r="J47" s="197">
        <v>12000</v>
      </c>
      <c r="K47" s="151">
        <v>7</v>
      </c>
      <c r="L47" s="195">
        <v>1230</v>
      </c>
      <c r="M47" s="196">
        <v>10</v>
      </c>
      <c r="N47" s="194">
        <v>3000</v>
      </c>
      <c r="O47" s="193">
        <v>4</v>
      </c>
      <c r="P47" s="194">
        <v>460</v>
      </c>
      <c r="Q47" s="200">
        <v>8</v>
      </c>
      <c r="R47" s="194">
        <v>11560</v>
      </c>
      <c r="S47" s="201">
        <v>1</v>
      </c>
      <c r="T47" s="202">
        <f t="shared" si="0"/>
        <v>46810</v>
      </c>
      <c r="U47" s="203">
        <f t="shared" si="1"/>
        <v>58</v>
      </c>
      <c r="V47" s="210">
        <v>39</v>
      </c>
    </row>
    <row r="48" spans="1:22">
      <c r="A48" s="205">
        <v>40</v>
      </c>
      <c r="B48" s="190" t="s">
        <v>21</v>
      </c>
      <c r="C48" s="235" t="s">
        <v>79</v>
      </c>
      <c r="D48" s="192">
        <v>12580</v>
      </c>
      <c r="E48" s="193">
        <v>8</v>
      </c>
      <c r="F48" s="194">
        <v>18590</v>
      </c>
      <c r="G48" s="193">
        <v>6</v>
      </c>
      <c r="H48" s="197">
        <v>965</v>
      </c>
      <c r="I48" s="151">
        <v>5</v>
      </c>
      <c r="J48" s="195">
        <v>165</v>
      </c>
      <c r="K48" s="196">
        <v>10</v>
      </c>
      <c r="L48" s="194">
        <v>1845</v>
      </c>
      <c r="M48" s="193">
        <v>8</v>
      </c>
      <c r="N48" s="194">
        <v>2030</v>
      </c>
      <c r="O48" s="193">
        <v>6</v>
      </c>
      <c r="P48" s="198">
        <v>3930</v>
      </c>
      <c r="Q48" s="216">
        <f>6+5</f>
        <v>11</v>
      </c>
      <c r="R48" s="194">
        <v>6710</v>
      </c>
      <c r="S48" s="201">
        <v>5</v>
      </c>
      <c r="T48" s="202">
        <f t="shared" si="0"/>
        <v>46815</v>
      </c>
      <c r="U48" s="203">
        <f t="shared" si="1"/>
        <v>59</v>
      </c>
      <c r="V48" s="210">
        <v>40</v>
      </c>
    </row>
    <row r="49" spans="1:22">
      <c r="A49" s="205">
        <v>41</v>
      </c>
      <c r="B49" s="190" t="s">
        <v>16</v>
      </c>
      <c r="C49" s="215" t="s">
        <v>80</v>
      </c>
      <c r="D49" s="192">
        <v>16780</v>
      </c>
      <c r="E49" s="193">
        <v>7</v>
      </c>
      <c r="F49" s="194">
        <v>8210</v>
      </c>
      <c r="G49" s="193">
        <v>6</v>
      </c>
      <c r="H49" s="194">
        <v>10650</v>
      </c>
      <c r="I49" s="193">
        <v>3</v>
      </c>
      <c r="J49" s="194">
        <v>395</v>
      </c>
      <c r="K49" s="193">
        <v>9</v>
      </c>
      <c r="L49" s="194">
        <v>2185</v>
      </c>
      <c r="M49" s="193">
        <v>5</v>
      </c>
      <c r="N49" s="198"/>
      <c r="O49" s="199">
        <v>11</v>
      </c>
      <c r="P49" s="194">
        <v>800</v>
      </c>
      <c r="Q49" s="200">
        <v>8</v>
      </c>
      <c r="R49" s="198">
        <v>320</v>
      </c>
      <c r="S49" s="209">
        <v>10</v>
      </c>
      <c r="T49" s="202">
        <f t="shared" si="0"/>
        <v>39340</v>
      </c>
      <c r="U49" s="203">
        <f t="shared" si="1"/>
        <v>59</v>
      </c>
      <c r="V49" s="210">
        <v>41</v>
      </c>
    </row>
    <row r="50" spans="1:22">
      <c r="A50" s="205">
        <v>42</v>
      </c>
      <c r="B50" s="190" t="s">
        <v>15</v>
      </c>
      <c r="C50" s="206" t="s">
        <v>75</v>
      </c>
      <c r="D50" s="192">
        <v>20050</v>
      </c>
      <c r="E50" s="193">
        <v>4</v>
      </c>
      <c r="F50" s="194">
        <v>10480</v>
      </c>
      <c r="G50" s="193">
        <v>8</v>
      </c>
      <c r="H50" s="195"/>
      <c r="I50" s="196">
        <v>11</v>
      </c>
      <c r="J50" s="195"/>
      <c r="K50" s="196">
        <v>11</v>
      </c>
      <c r="L50" s="194">
        <v>1555</v>
      </c>
      <c r="M50" s="193">
        <v>7</v>
      </c>
      <c r="N50" s="194">
        <v>2695</v>
      </c>
      <c r="O50" s="193">
        <v>4</v>
      </c>
      <c r="P50" s="194">
        <v>1880</v>
      </c>
      <c r="Q50" s="200">
        <v>5</v>
      </c>
      <c r="R50" s="194">
        <v>550</v>
      </c>
      <c r="S50" s="201">
        <v>9</v>
      </c>
      <c r="T50" s="202">
        <f t="shared" si="0"/>
        <v>37210</v>
      </c>
      <c r="U50" s="203">
        <f t="shared" si="1"/>
        <v>59</v>
      </c>
      <c r="V50" s="210">
        <v>42</v>
      </c>
    </row>
    <row r="51" spans="1:22">
      <c r="A51" s="205">
        <v>43</v>
      </c>
      <c r="B51" s="190" t="s">
        <v>19</v>
      </c>
      <c r="C51" s="206" t="s">
        <v>78</v>
      </c>
      <c r="D51" s="192">
        <v>14840</v>
      </c>
      <c r="E51" s="193">
        <v>5</v>
      </c>
      <c r="F51" s="194">
        <v>20410</v>
      </c>
      <c r="G51" s="193">
        <v>4</v>
      </c>
      <c r="H51" s="197">
        <v>880</v>
      </c>
      <c r="I51" s="151">
        <v>6</v>
      </c>
      <c r="J51" s="207">
        <v>18870</v>
      </c>
      <c r="K51" s="208">
        <v>4</v>
      </c>
      <c r="L51" s="194">
        <v>1180</v>
      </c>
      <c r="M51" s="193">
        <v>10</v>
      </c>
      <c r="N51" s="194">
        <v>1400</v>
      </c>
      <c r="O51" s="193">
        <v>9</v>
      </c>
      <c r="P51" s="198"/>
      <c r="Q51" s="216">
        <v>11</v>
      </c>
      <c r="R51" s="198"/>
      <c r="S51" s="209">
        <v>11</v>
      </c>
      <c r="T51" s="202">
        <f t="shared" si="0"/>
        <v>57580</v>
      </c>
      <c r="U51" s="203">
        <f t="shared" si="1"/>
        <v>60</v>
      </c>
      <c r="V51" s="210">
        <v>43</v>
      </c>
    </row>
    <row r="52" spans="1:22">
      <c r="A52" s="205">
        <v>44</v>
      </c>
      <c r="B52" s="190" t="s">
        <v>19</v>
      </c>
      <c r="C52" s="206" t="s">
        <v>83</v>
      </c>
      <c r="D52" s="212">
        <v>6010</v>
      </c>
      <c r="E52" s="199">
        <v>10</v>
      </c>
      <c r="F52" s="194">
        <v>9915</v>
      </c>
      <c r="G52" s="193">
        <v>8</v>
      </c>
      <c r="H52" s="197">
        <v>80</v>
      </c>
      <c r="I52" s="151">
        <v>9</v>
      </c>
      <c r="J52" s="197">
        <v>19260</v>
      </c>
      <c r="K52" s="151">
        <v>3</v>
      </c>
      <c r="L52" s="198">
        <v>1305</v>
      </c>
      <c r="M52" s="199">
        <v>10</v>
      </c>
      <c r="N52" s="194">
        <v>2640</v>
      </c>
      <c r="O52" s="193">
        <v>4</v>
      </c>
      <c r="P52" s="194">
        <v>670</v>
      </c>
      <c r="Q52" s="200">
        <v>7</v>
      </c>
      <c r="R52" s="194">
        <v>5</v>
      </c>
      <c r="S52" s="201">
        <v>9</v>
      </c>
      <c r="T52" s="202">
        <f t="shared" si="0"/>
        <v>39885</v>
      </c>
      <c r="U52" s="203">
        <f t="shared" si="1"/>
        <v>60</v>
      </c>
      <c r="V52" s="210">
        <v>44</v>
      </c>
    </row>
    <row r="53" spans="1:22">
      <c r="A53" s="205">
        <v>45</v>
      </c>
      <c r="B53" s="190" t="s">
        <v>15</v>
      </c>
      <c r="C53" s="206" t="s">
        <v>84</v>
      </c>
      <c r="D53" s="212"/>
      <c r="E53" s="199">
        <v>11</v>
      </c>
      <c r="F53" s="198"/>
      <c r="G53" s="199">
        <v>11</v>
      </c>
      <c r="H53" s="218">
        <v>2425</v>
      </c>
      <c r="I53" s="219">
        <v>7</v>
      </c>
      <c r="J53" s="194">
        <v>18740</v>
      </c>
      <c r="K53" s="193">
        <v>2</v>
      </c>
      <c r="L53" s="194"/>
      <c r="M53" s="193">
        <v>11</v>
      </c>
      <c r="N53" s="194"/>
      <c r="O53" s="193">
        <v>11</v>
      </c>
      <c r="P53" s="194">
        <v>4960</v>
      </c>
      <c r="Q53" s="200">
        <v>5</v>
      </c>
      <c r="R53" s="194">
        <v>2710</v>
      </c>
      <c r="S53" s="201">
        <v>4</v>
      </c>
      <c r="T53" s="202">
        <f t="shared" si="0"/>
        <v>28835</v>
      </c>
      <c r="U53" s="203">
        <f t="shared" si="1"/>
        <v>62</v>
      </c>
      <c r="V53" s="210">
        <v>45</v>
      </c>
    </row>
    <row r="54" spans="1:22">
      <c r="A54" s="205">
        <v>46</v>
      </c>
      <c r="B54" s="190" t="s">
        <v>20</v>
      </c>
      <c r="C54" s="226" t="s">
        <v>85</v>
      </c>
      <c r="D54" s="192">
        <v>12490</v>
      </c>
      <c r="E54" s="193">
        <v>5</v>
      </c>
      <c r="F54" s="194">
        <v>5320</v>
      </c>
      <c r="G54" s="193">
        <v>8</v>
      </c>
      <c r="H54" s="197">
        <v>40</v>
      </c>
      <c r="I54" s="151">
        <v>9</v>
      </c>
      <c r="J54" s="197">
        <v>14660</v>
      </c>
      <c r="K54" s="151">
        <v>1</v>
      </c>
      <c r="L54" s="194">
        <v>875</v>
      </c>
      <c r="M54" s="193">
        <v>9</v>
      </c>
      <c r="N54" s="194">
        <v>900</v>
      </c>
      <c r="O54" s="193">
        <v>10</v>
      </c>
      <c r="P54" s="198"/>
      <c r="Q54" s="216">
        <v>11</v>
      </c>
      <c r="R54" s="198">
        <v>370</v>
      </c>
      <c r="S54" s="209">
        <v>10</v>
      </c>
      <c r="T54" s="202">
        <f t="shared" si="0"/>
        <v>34655</v>
      </c>
      <c r="U54" s="203">
        <f t="shared" si="1"/>
        <v>63</v>
      </c>
      <c r="V54" s="210">
        <v>41</v>
      </c>
    </row>
    <row r="55" spans="1:22">
      <c r="A55" s="205">
        <v>47</v>
      </c>
      <c r="B55" s="190" t="s">
        <v>21</v>
      </c>
      <c r="C55" s="235" t="s">
        <v>88</v>
      </c>
      <c r="D55" s="212">
        <v>4945</v>
      </c>
      <c r="E55" s="199">
        <v>10</v>
      </c>
      <c r="F55" s="194">
        <v>8915</v>
      </c>
      <c r="G55" s="193">
        <v>9</v>
      </c>
      <c r="H55" s="197">
        <v>180</v>
      </c>
      <c r="I55" s="151">
        <v>7</v>
      </c>
      <c r="J55" s="197">
        <v>11550</v>
      </c>
      <c r="K55" s="151">
        <v>7</v>
      </c>
      <c r="L55" s="194">
        <v>1730</v>
      </c>
      <c r="M55" s="193">
        <v>7</v>
      </c>
      <c r="N55" s="194">
        <v>2270</v>
      </c>
      <c r="O55" s="193">
        <v>5</v>
      </c>
      <c r="P55" s="194">
        <v>550</v>
      </c>
      <c r="Q55" s="200">
        <v>9</v>
      </c>
      <c r="R55" s="198">
        <v>195</v>
      </c>
      <c r="S55" s="209">
        <v>10</v>
      </c>
      <c r="T55" s="202">
        <f t="shared" si="0"/>
        <v>30335</v>
      </c>
      <c r="U55" s="203">
        <f t="shared" si="1"/>
        <v>64</v>
      </c>
      <c r="V55" s="210">
        <v>42</v>
      </c>
    </row>
    <row r="56" spans="1:22">
      <c r="A56" s="205">
        <v>48</v>
      </c>
      <c r="B56" s="190" t="s">
        <v>22</v>
      </c>
      <c r="C56" s="238" t="s">
        <v>87</v>
      </c>
      <c r="D56" s="192">
        <v>14920</v>
      </c>
      <c r="E56" s="193">
        <v>8</v>
      </c>
      <c r="F56" s="194">
        <v>10260</v>
      </c>
      <c r="G56" s="193">
        <v>7</v>
      </c>
      <c r="H56" s="195"/>
      <c r="I56" s="196">
        <v>11</v>
      </c>
      <c r="J56" s="222">
        <v>115</v>
      </c>
      <c r="K56" s="223">
        <v>10</v>
      </c>
      <c r="L56" s="194">
        <v>1450</v>
      </c>
      <c r="M56" s="193">
        <v>9</v>
      </c>
      <c r="N56" s="194">
        <v>1045</v>
      </c>
      <c r="O56" s="193">
        <v>10</v>
      </c>
      <c r="P56" s="194">
        <v>6230</v>
      </c>
      <c r="Q56" s="200">
        <v>3</v>
      </c>
      <c r="R56" s="194">
        <v>1075</v>
      </c>
      <c r="S56" s="201">
        <v>7</v>
      </c>
      <c r="T56" s="202">
        <f t="shared" si="0"/>
        <v>35095</v>
      </c>
      <c r="U56" s="203">
        <f t="shared" si="1"/>
        <v>65</v>
      </c>
      <c r="V56" s="210">
        <v>43</v>
      </c>
    </row>
    <row r="57" spans="1:22">
      <c r="A57" s="205">
        <v>49</v>
      </c>
      <c r="B57" s="190" t="s">
        <v>14</v>
      </c>
      <c r="C57" s="206" t="s">
        <v>86</v>
      </c>
      <c r="D57" s="192">
        <v>13660</v>
      </c>
      <c r="E57" s="193">
        <v>7</v>
      </c>
      <c r="F57" s="194">
        <v>8535</v>
      </c>
      <c r="G57" s="193">
        <v>7</v>
      </c>
      <c r="H57" s="197">
        <v>65</v>
      </c>
      <c r="I57" s="151">
        <v>10</v>
      </c>
      <c r="J57" s="197">
        <v>6045</v>
      </c>
      <c r="K57" s="151">
        <v>9</v>
      </c>
      <c r="L57" s="194">
        <v>1835</v>
      </c>
      <c r="M57" s="193">
        <v>9</v>
      </c>
      <c r="N57" s="194">
        <v>2855</v>
      </c>
      <c r="O57" s="193">
        <v>1</v>
      </c>
      <c r="P57" s="198"/>
      <c r="Q57" s="216">
        <v>11</v>
      </c>
      <c r="R57" s="198"/>
      <c r="S57" s="209">
        <v>11</v>
      </c>
      <c r="T57" s="202">
        <f t="shared" si="0"/>
        <v>32995</v>
      </c>
      <c r="U57" s="203">
        <f t="shared" si="1"/>
        <v>65</v>
      </c>
      <c r="V57" s="210">
        <v>44</v>
      </c>
    </row>
    <row r="58" spans="1:22">
      <c r="A58" s="205">
        <v>50</v>
      </c>
      <c r="B58" s="190" t="s">
        <v>17</v>
      </c>
      <c r="C58" s="217" t="s">
        <v>89</v>
      </c>
      <c r="D58" s="192">
        <v>12620</v>
      </c>
      <c r="E58" s="193">
        <v>9</v>
      </c>
      <c r="F58" s="194">
        <v>11010</v>
      </c>
      <c r="G58" s="193">
        <v>6</v>
      </c>
      <c r="H58" s="195">
        <v>525</v>
      </c>
      <c r="I58" s="196">
        <v>9</v>
      </c>
      <c r="J58" s="197">
        <v>440</v>
      </c>
      <c r="K58" s="151">
        <v>8</v>
      </c>
      <c r="L58" s="198">
        <v>1300</v>
      </c>
      <c r="M58" s="199">
        <v>10</v>
      </c>
      <c r="N58" s="194">
        <v>1525</v>
      </c>
      <c r="O58" s="193">
        <v>8</v>
      </c>
      <c r="P58" s="194">
        <v>2410</v>
      </c>
      <c r="Q58" s="200">
        <v>9</v>
      </c>
      <c r="R58" s="194">
        <v>790</v>
      </c>
      <c r="S58" s="201">
        <v>7</v>
      </c>
      <c r="T58" s="202">
        <f t="shared" si="0"/>
        <v>30620</v>
      </c>
      <c r="U58" s="203">
        <f t="shared" si="1"/>
        <v>66</v>
      </c>
      <c r="V58" s="210">
        <v>45</v>
      </c>
    </row>
    <row r="59" spans="1:22">
      <c r="A59" s="205">
        <v>51</v>
      </c>
      <c r="B59" s="190" t="s">
        <v>20</v>
      </c>
      <c r="C59" s="206" t="s">
        <v>90</v>
      </c>
      <c r="D59" s="192">
        <v>23700</v>
      </c>
      <c r="E59" s="193">
        <v>2</v>
      </c>
      <c r="F59" s="194">
        <v>10510</v>
      </c>
      <c r="G59" s="193">
        <v>10</v>
      </c>
      <c r="H59" s="197">
        <v>0</v>
      </c>
      <c r="I59" s="151">
        <v>10</v>
      </c>
      <c r="J59" s="197">
        <v>20</v>
      </c>
      <c r="K59" s="151">
        <v>10</v>
      </c>
      <c r="L59" s="198"/>
      <c r="M59" s="199">
        <v>11</v>
      </c>
      <c r="N59" s="198"/>
      <c r="O59" s="199">
        <v>11</v>
      </c>
      <c r="P59" s="194">
        <v>0</v>
      </c>
      <c r="Q59" s="200">
        <v>10</v>
      </c>
      <c r="R59" s="194">
        <v>3030</v>
      </c>
      <c r="S59" s="201">
        <v>8</v>
      </c>
      <c r="T59" s="202">
        <f t="shared" si="0"/>
        <v>37260</v>
      </c>
      <c r="U59" s="203">
        <f t="shared" si="1"/>
        <v>72</v>
      </c>
      <c r="V59" s="210">
        <v>46</v>
      </c>
    </row>
    <row r="60" spans="1:22">
      <c r="A60" s="205">
        <v>52</v>
      </c>
      <c r="B60" s="190" t="s">
        <v>22</v>
      </c>
      <c r="C60" s="217" t="s">
        <v>92</v>
      </c>
      <c r="D60" s="192">
        <v>11430</v>
      </c>
      <c r="E60" s="193">
        <v>10</v>
      </c>
      <c r="F60" s="198"/>
      <c r="G60" s="199">
        <v>11</v>
      </c>
      <c r="H60" s="197">
        <v>635</v>
      </c>
      <c r="I60" s="151">
        <v>8</v>
      </c>
      <c r="J60" s="197">
        <v>5000</v>
      </c>
      <c r="K60" s="151">
        <v>5</v>
      </c>
      <c r="L60" s="194">
        <v>425</v>
      </c>
      <c r="M60" s="193">
        <v>10</v>
      </c>
      <c r="N60" s="194">
        <v>595</v>
      </c>
      <c r="O60" s="193">
        <v>10</v>
      </c>
      <c r="P60" s="198">
        <v>130</v>
      </c>
      <c r="Q60" s="216">
        <v>10</v>
      </c>
      <c r="R60" s="194">
        <v>2050</v>
      </c>
      <c r="S60" s="201">
        <v>8</v>
      </c>
      <c r="T60" s="202">
        <f t="shared" si="0"/>
        <v>20265</v>
      </c>
      <c r="U60" s="203">
        <f t="shared" si="1"/>
        <v>72</v>
      </c>
      <c r="V60" s="210">
        <v>47</v>
      </c>
    </row>
    <row r="61" spans="1:22">
      <c r="A61" s="205">
        <v>53</v>
      </c>
      <c r="B61" s="190" t="s">
        <v>19</v>
      </c>
      <c r="C61" s="206" t="s">
        <v>91</v>
      </c>
      <c r="D61" s="212"/>
      <c r="E61" s="199">
        <v>11</v>
      </c>
      <c r="F61" s="198"/>
      <c r="G61" s="199">
        <v>11</v>
      </c>
      <c r="H61" s="194">
        <v>22250</v>
      </c>
      <c r="I61" s="193">
        <v>1</v>
      </c>
      <c r="J61" s="194">
        <v>2325</v>
      </c>
      <c r="K61" s="193">
        <v>6</v>
      </c>
      <c r="L61" s="194"/>
      <c r="M61" s="193">
        <v>11</v>
      </c>
      <c r="N61" s="194"/>
      <c r="O61" s="193">
        <v>11</v>
      </c>
      <c r="P61" s="194"/>
      <c r="Q61" s="200">
        <v>11</v>
      </c>
      <c r="R61" s="194"/>
      <c r="S61" s="201">
        <v>11</v>
      </c>
      <c r="T61" s="202">
        <f t="shared" si="0"/>
        <v>24575</v>
      </c>
      <c r="U61" s="203">
        <f t="shared" si="1"/>
        <v>73</v>
      </c>
      <c r="V61" s="210">
        <v>48</v>
      </c>
    </row>
    <row r="62" spans="1:22">
      <c r="A62" s="205">
        <v>54</v>
      </c>
      <c r="B62" s="190" t="s">
        <v>22</v>
      </c>
      <c r="C62" s="236" t="s">
        <v>93</v>
      </c>
      <c r="D62" s="192"/>
      <c r="E62" s="193">
        <v>11</v>
      </c>
      <c r="F62" s="194">
        <v>21170</v>
      </c>
      <c r="G62" s="193">
        <v>3</v>
      </c>
      <c r="H62" s="197">
        <v>1870</v>
      </c>
      <c r="I62" s="151">
        <v>7</v>
      </c>
      <c r="J62" s="207">
        <v>655</v>
      </c>
      <c r="K62" s="208">
        <v>9</v>
      </c>
      <c r="L62" s="198"/>
      <c r="M62" s="199">
        <v>11</v>
      </c>
      <c r="N62" s="198"/>
      <c r="O62" s="199">
        <v>11</v>
      </c>
      <c r="P62" s="194"/>
      <c r="Q62" s="200">
        <v>11</v>
      </c>
      <c r="R62" s="194"/>
      <c r="S62" s="201">
        <v>11</v>
      </c>
      <c r="T62" s="202">
        <f t="shared" si="0"/>
        <v>23695</v>
      </c>
      <c r="U62" s="203">
        <f t="shared" si="1"/>
        <v>74</v>
      </c>
      <c r="V62" s="210">
        <v>49</v>
      </c>
    </row>
    <row r="63" spans="1:22">
      <c r="A63" s="205">
        <v>55</v>
      </c>
      <c r="B63" s="190" t="s">
        <v>19</v>
      </c>
      <c r="C63" s="215" t="s">
        <v>94</v>
      </c>
      <c r="D63" s="212"/>
      <c r="E63" s="199">
        <v>11</v>
      </c>
      <c r="F63" s="198"/>
      <c r="G63" s="199">
        <v>11</v>
      </c>
      <c r="H63" s="194"/>
      <c r="I63" s="193">
        <v>11</v>
      </c>
      <c r="J63" s="207"/>
      <c r="K63" s="208">
        <v>11</v>
      </c>
      <c r="L63" s="194"/>
      <c r="M63" s="193">
        <v>11</v>
      </c>
      <c r="N63" s="194"/>
      <c r="O63" s="193">
        <v>11</v>
      </c>
      <c r="P63" s="194">
        <v>870</v>
      </c>
      <c r="Q63" s="200">
        <v>7</v>
      </c>
      <c r="R63" s="194">
        <v>5890</v>
      </c>
      <c r="S63" s="201">
        <v>2</v>
      </c>
      <c r="T63" s="202">
        <f t="shared" si="0"/>
        <v>6760</v>
      </c>
      <c r="U63" s="203">
        <f t="shared" si="1"/>
        <v>75</v>
      </c>
      <c r="V63" s="210">
        <v>50</v>
      </c>
    </row>
    <row r="64" spans="1:22">
      <c r="A64" s="205">
        <v>56</v>
      </c>
      <c r="B64" s="190" t="s">
        <v>16</v>
      </c>
      <c r="C64" s="206" t="s">
        <v>95</v>
      </c>
      <c r="D64" s="212"/>
      <c r="E64" s="199">
        <v>11</v>
      </c>
      <c r="F64" s="198"/>
      <c r="G64" s="199">
        <v>11</v>
      </c>
      <c r="H64" s="197">
        <v>4065</v>
      </c>
      <c r="I64" s="151">
        <v>4</v>
      </c>
      <c r="J64" s="207"/>
      <c r="K64" s="208">
        <v>11</v>
      </c>
      <c r="L64" s="194"/>
      <c r="M64" s="193">
        <v>11</v>
      </c>
      <c r="N64" s="194">
        <v>2250</v>
      </c>
      <c r="O64" s="193">
        <v>8</v>
      </c>
      <c r="P64" s="194"/>
      <c r="Q64" s="200">
        <v>11</v>
      </c>
      <c r="R64" s="194"/>
      <c r="S64" s="201">
        <v>11</v>
      </c>
      <c r="T64" s="202">
        <f t="shared" si="0"/>
        <v>6315</v>
      </c>
      <c r="U64" s="203">
        <f t="shared" si="1"/>
        <v>78</v>
      </c>
      <c r="V64" s="210">
        <v>51</v>
      </c>
    </row>
    <row r="65" spans="1:22">
      <c r="A65" s="205">
        <v>57</v>
      </c>
      <c r="B65" s="190" t="s">
        <v>20</v>
      </c>
      <c r="C65" s="206" t="s">
        <v>96</v>
      </c>
      <c r="D65" s="212"/>
      <c r="E65" s="199">
        <v>11</v>
      </c>
      <c r="F65" s="198"/>
      <c r="G65" s="199">
        <v>11</v>
      </c>
      <c r="H65" s="197"/>
      <c r="I65" s="151">
        <v>11</v>
      </c>
      <c r="J65" s="207"/>
      <c r="K65" s="208">
        <v>11</v>
      </c>
      <c r="L65" s="194">
        <v>2325</v>
      </c>
      <c r="M65" s="193">
        <v>5</v>
      </c>
      <c r="N65" s="194">
        <v>1235</v>
      </c>
      <c r="O65" s="193">
        <v>10</v>
      </c>
      <c r="P65" s="194"/>
      <c r="Q65" s="200">
        <v>11</v>
      </c>
      <c r="R65" s="194"/>
      <c r="S65" s="201">
        <v>11</v>
      </c>
      <c r="T65" s="202">
        <f t="shared" si="0"/>
        <v>3560</v>
      </c>
      <c r="U65" s="203">
        <f t="shared" si="1"/>
        <v>81</v>
      </c>
      <c r="V65" s="210">
        <v>52</v>
      </c>
    </row>
    <row r="66" spans="1:22">
      <c r="A66" s="205">
        <v>58</v>
      </c>
      <c r="B66" s="190" t="s">
        <v>20</v>
      </c>
      <c r="C66" s="206" t="s">
        <v>97</v>
      </c>
      <c r="D66" s="212"/>
      <c r="E66" s="199">
        <v>11</v>
      </c>
      <c r="F66" s="198"/>
      <c r="G66" s="199">
        <v>11</v>
      </c>
      <c r="H66" s="194"/>
      <c r="I66" s="193">
        <v>11</v>
      </c>
      <c r="J66" s="207"/>
      <c r="K66" s="208">
        <v>11</v>
      </c>
      <c r="L66" s="194"/>
      <c r="M66" s="193">
        <v>11</v>
      </c>
      <c r="N66" s="194"/>
      <c r="O66" s="193">
        <v>11</v>
      </c>
      <c r="P66" s="194">
        <v>1080</v>
      </c>
      <c r="Q66" s="200">
        <v>6</v>
      </c>
      <c r="R66" s="194"/>
      <c r="S66" s="201">
        <v>11</v>
      </c>
      <c r="T66" s="202">
        <f t="shared" si="0"/>
        <v>1080</v>
      </c>
      <c r="U66" s="203">
        <f t="shared" si="1"/>
        <v>83</v>
      </c>
      <c r="V66" s="210">
        <v>53</v>
      </c>
    </row>
    <row r="67" ht="15.75" spans="1:22">
      <c r="A67" s="205">
        <v>59</v>
      </c>
      <c r="B67" s="190" t="s">
        <v>16</v>
      </c>
      <c r="C67" s="206" t="s">
        <v>98</v>
      </c>
      <c r="D67" s="192">
        <v>7430</v>
      </c>
      <c r="E67" s="193">
        <v>9</v>
      </c>
      <c r="F67" s="198"/>
      <c r="G67" s="199">
        <v>11</v>
      </c>
      <c r="H67" s="195"/>
      <c r="I67" s="196">
        <v>11</v>
      </c>
      <c r="J67" s="207"/>
      <c r="K67" s="208">
        <v>11</v>
      </c>
      <c r="L67" s="194"/>
      <c r="M67" s="193">
        <v>11</v>
      </c>
      <c r="N67" s="194"/>
      <c r="O67" s="193">
        <v>11</v>
      </c>
      <c r="P67" s="194"/>
      <c r="Q67" s="200">
        <v>11</v>
      </c>
      <c r="R67" s="194"/>
      <c r="S67" s="201">
        <v>11</v>
      </c>
      <c r="T67" s="202">
        <f t="shared" si="0"/>
        <v>7430</v>
      </c>
      <c r="U67" s="203">
        <f t="shared" si="1"/>
        <v>86</v>
      </c>
      <c r="V67" s="210">
        <v>54</v>
      </c>
    </row>
    <row r="68" ht="30.75" customHeight="1" spans="1:22">
      <c r="A68" s="239"/>
      <c r="B68" s="240"/>
      <c r="C68" s="241"/>
      <c r="D68" s="242">
        <f t="shared" ref="D68:M68" si="2">SUM(D9:D67)</f>
        <v>851455</v>
      </c>
      <c r="E68" s="243">
        <f t="shared" si="2"/>
        <v>374</v>
      </c>
      <c r="F68" s="243">
        <f t="shared" si="2"/>
        <v>797785</v>
      </c>
      <c r="G68" s="243">
        <f t="shared" si="2"/>
        <v>374</v>
      </c>
      <c r="H68" s="243">
        <f t="shared" si="2"/>
        <v>276341</v>
      </c>
      <c r="I68" s="243">
        <f t="shared" si="2"/>
        <v>374</v>
      </c>
      <c r="J68" s="243">
        <f t="shared" si="2"/>
        <v>560470</v>
      </c>
      <c r="K68" s="243">
        <f t="shared" si="2"/>
        <v>374</v>
      </c>
      <c r="L68" s="243">
        <f t="shared" si="2"/>
        <v>122650</v>
      </c>
      <c r="M68" s="243">
        <f t="shared" si="2"/>
        <v>375</v>
      </c>
      <c r="N68" s="243">
        <v>0</v>
      </c>
      <c r="O68" s="243">
        <f>SUM(O9:O67)</f>
        <v>374</v>
      </c>
      <c r="P68" s="244">
        <f>SUM(P9:P67)</f>
        <v>135103</v>
      </c>
      <c r="Q68" s="243">
        <f>SUM(Q9:Q67)</f>
        <v>379</v>
      </c>
      <c r="R68" s="244">
        <f>SUM(R9:R67)</f>
        <v>167502</v>
      </c>
      <c r="S68" s="245">
        <f>SUM(S9:S67)</f>
        <v>374</v>
      </c>
      <c r="T68" s="246"/>
      <c r="U68" s="245"/>
      <c r="V68" s="240"/>
    </row>
    <row r="69" ht="102" customHeight="1" spans="1:22">
      <c r="A69" s="247"/>
      <c r="D69" s="248"/>
      <c r="E69" s="247"/>
      <c r="F69" s="248"/>
      <c r="G69" s="247"/>
      <c r="H69" s="248"/>
      <c r="I69" s="247"/>
      <c r="J69" s="248"/>
      <c r="K69" s="247"/>
      <c r="L69" s="248"/>
      <c r="M69" s="247"/>
      <c r="N69" s="248"/>
      <c r="O69" s="247"/>
      <c r="P69" s="248"/>
      <c r="Q69" s="249"/>
      <c r="R69" s="248"/>
      <c r="S69" s="247"/>
      <c r="T69" s="250"/>
      <c r="U69" s="247"/>
      <c r="V69" s="251"/>
    </row>
  </sheetData>
  <autoFilter xmlns:etc="http://www.wps.cn/officeDocument/2017/etCustomData" ref="B7:C67" etc:filterBottomFollowUsedRange="0">
    <sortState ref="B7:C67">
      <sortCondition ref="B8:B84"/>
      <sortCondition ref="C8:C84"/>
    </sortState>
    <extLst/>
  </autoFilter>
  <sortState ref="B56:T57">
    <sortCondition ref="T55:T57" descending="1"/>
  </sortState>
  <mergeCells count="16">
    <mergeCell ref="B1:V1"/>
    <mergeCell ref="B2:V2"/>
    <mergeCell ref="B3:V3"/>
    <mergeCell ref="B4:V4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B7:B8"/>
    <mergeCell ref="C7:C8"/>
    <mergeCell ref="V7:V8"/>
  </mergeCells>
  <pageMargins left="0.550694444444444" right="0.354166666666667" top="0.75" bottom="0.75" header="0.3" footer="0.3"/>
  <pageSetup paperSize="9" scale="65" orientation="landscape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1"/>
  <sheetViews>
    <sheetView workbookViewId="0">
      <selection activeCell="K15" sqref="K15"/>
    </sheetView>
  </sheetViews>
  <sheetFormatPr defaultColWidth="9" defaultRowHeight="15"/>
  <cols>
    <col min="1" max="1" width="9" style="114"/>
    <col min="2" max="2" width="24.4285714285714" style="114" customWidth="1"/>
    <col min="3" max="16384" width="9" style="114"/>
  </cols>
  <sheetData>
    <row r="1" spans="1:10">
      <c r="A1" s="115"/>
      <c r="B1" s="115"/>
      <c r="C1" s="115"/>
      <c r="D1" s="115"/>
      <c r="E1" s="115"/>
      <c r="F1" s="115"/>
      <c r="G1" s="115"/>
      <c r="H1" s="115"/>
      <c r="I1" s="115"/>
      <c r="J1" s="115"/>
    </row>
    <row r="2" ht="18.75" spans="1:10">
      <c r="A2" s="116" t="s">
        <v>99</v>
      </c>
      <c r="B2" s="116"/>
      <c r="C2" s="116"/>
      <c r="D2" s="116"/>
      <c r="E2" s="116"/>
      <c r="F2" s="116"/>
      <c r="G2" s="116"/>
      <c r="H2" s="116"/>
      <c r="I2" s="116"/>
      <c r="J2" s="116"/>
    </row>
    <row r="3" ht="15.75" spans="1:10">
      <c r="A3" s="115"/>
      <c r="B3" s="115"/>
      <c r="C3" s="115"/>
      <c r="D3" s="115"/>
      <c r="E3" s="115"/>
      <c r="F3" s="115"/>
      <c r="G3" s="115"/>
      <c r="H3" s="115"/>
      <c r="I3" s="115"/>
      <c r="J3" s="115"/>
    </row>
    <row r="4" ht="15.75" spans="1:10">
      <c r="A4" s="117"/>
      <c r="B4" s="118" t="s">
        <v>100</v>
      </c>
      <c r="C4" s="119">
        <v>1</v>
      </c>
      <c r="D4" s="120">
        <v>2</v>
      </c>
      <c r="E4" s="120">
        <v>3</v>
      </c>
      <c r="F4" s="120">
        <v>4</v>
      </c>
      <c r="G4" s="120">
        <v>5</v>
      </c>
      <c r="H4" s="120">
        <v>6</v>
      </c>
      <c r="I4" s="120">
        <v>7</v>
      </c>
      <c r="J4" s="121">
        <v>8</v>
      </c>
    </row>
    <row r="5" spans="1:10">
      <c r="A5" s="122">
        <v>1</v>
      </c>
      <c r="B5" s="123" t="s">
        <v>22</v>
      </c>
      <c r="C5" s="124" t="s">
        <v>101</v>
      </c>
      <c r="D5" s="125" t="s">
        <v>101</v>
      </c>
      <c r="E5" s="125" t="s">
        <v>101</v>
      </c>
      <c r="F5" s="126" t="s">
        <v>101</v>
      </c>
      <c r="G5" s="127" t="s">
        <v>101</v>
      </c>
      <c r="H5" s="128"/>
      <c r="I5" s="129"/>
      <c r="J5" s="130"/>
    </row>
    <row r="6" spans="1:10">
      <c r="A6" s="131">
        <v>2</v>
      </c>
      <c r="B6" s="132" t="s">
        <v>16</v>
      </c>
      <c r="C6" s="133" t="s">
        <v>101</v>
      </c>
      <c r="D6" s="134" t="s">
        <v>101</v>
      </c>
      <c r="E6" s="134" t="s">
        <v>101</v>
      </c>
      <c r="F6" s="135" t="s">
        <v>101</v>
      </c>
      <c r="G6" s="136" t="s">
        <v>101</v>
      </c>
      <c r="H6" s="135"/>
      <c r="I6" s="137"/>
      <c r="J6" s="138"/>
    </row>
    <row r="7" spans="1:10">
      <c r="A7" s="131">
        <v>3</v>
      </c>
      <c r="B7" s="132" t="s">
        <v>17</v>
      </c>
      <c r="C7" s="133" t="s">
        <v>101</v>
      </c>
      <c r="D7" s="134" t="s">
        <v>101</v>
      </c>
      <c r="E7" s="134" t="s">
        <v>101</v>
      </c>
      <c r="F7" s="135" t="s">
        <v>101</v>
      </c>
      <c r="G7" s="139" t="s">
        <v>101</v>
      </c>
      <c r="H7" s="135"/>
      <c r="I7" s="137"/>
      <c r="J7" s="138"/>
    </row>
    <row r="8" spans="1:10">
      <c r="A8" s="131">
        <v>4</v>
      </c>
      <c r="B8" s="132" t="s">
        <v>21</v>
      </c>
      <c r="C8" s="133" t="s">
        <v>101</v>
      </c>
      <c r="D8" s="134" t="s">
        <v>101</v>
      </c>
      <c r="E8" s="134" t="s">
        <v>101</v>
      </c>
      <c r="F8" s="136" t="s">
        <v>101</v>
      </c>
      <c r="G8" s="139" t="s">
        <v>101</v>
      </c>
      <c r="H8" s="135"/>
      <c r="I8" s="137"/>
      <c r="J8" s="138"/>
    </row>
    <row r="9" spans="1:10">
      <c r="A9" s="131">
        <v>5</v>
      </c>
      <c r="B9" s="132" t="s">
        <v>18</v>
      </c>
      <c r="C9" s="133" t="s">
        <v>101</v>
      </c>
      <c r="D9" s="134" t="s">
        <v>101</v>
      </c>
      <c r="E9" s="140" t="s">
        <v>101</v>
      </c>
      <c r="F9" s="134" t="s">
        <v>101</v>
      </c>
      <c r="G9" s="139" t="s">
        <v>101</v>
      </c>
      <c r="H9" s="135"/>
      <c r="I9" s="137"/>
      <c r="J9" s="138"/>
    </row>
    <row r="10" spans="1:10">
      <c r="A10" s="131">
        <v>6</v>
      </c>
      <c r="B10" s="132" t="s">
        <v>14</v>
      </c>
      <c r="C10" s="133" t="s">
        <v>101</v>
      </c>
      <c r="D10" s="134" t="s">
        <v>101</v>
      </c>
      <c r="E10" s="134" t="s">
        <v>101</v>
      </c>
      <c r="F10" s="136" t="s">
        <v>101</v>
      </c>
      <c r="G10" s="139" t="s">
        <v>101</v>
      </c>
      <c r="H10" s="135"/>
      <c r="I10" s="137"/>
      <c r="J10" s="138"/>
    </row>
    <row r="11" spans="1:10">
      <c r="A11" s="131">
        <v>7</v>
      </c>
      <c r="B11" s="132" t="s">
        <v>13</v>
      </c>
      <c r="C11" s="133" t="s">
        <v>101</v>
      </c>
      <c r="D11" s="134" t="s">
        <v>101</v>
      </c>
      <c r="E11" s="140" t="s">
        <v>101</v>
      </c>
      <c r="F11" s="141" t="s">
        <v>101</v>
      </c>
      <c r="G11" s="139"/>
      <c r="H11" s="135"/>
      <c r="I11" s="137"/>
      <c r="J11" s="138"/>
    </row>
    <row r="12" spans="1:10">
      <c r="A12" s="131">
        <v>8</v>
      </c>
      <c r="B12" s="132" t="s">
        <v>20</v>
      </c>
      <c r="C12" s="133" t="s">
        <v>101</v>
      </c>
      <c r="D12" s="134" t="s">
        <v>101</v>
      </c>
      <c r="E12" s="140" t="s">
        <v>101</v>
      </c>
      <c r="F12" s="134" t="s">
        <v>101</v>
      </c>
      <c r="G12" s="139"/>
      <c r="H12" s="135"/>
      <c r="I12" s="137"/>
      <c r="J12" s="138"/>
    </row>
    <row r="13" spans="1:10">
      <c r="A13" s="131">
        <v>9</v>
      </c>
      <c r="B13" s="132" t="s">
        <v>15</v>
      </c>
      <c r="C13" s="133" t="s">
        <v>101</v>
      </c>
      <c r="D13" s="134" t="s">
        <v>101</v>
      </c>
      <c r="E13" s="134" t="s">
        <v>101</v>
      </c>
      <c r="F13" s="134" t="s">
        <v>101</v>
      </c>
      <c r="G13" s="136" t="s">
        <v>101</v>
      </c>
      <c r="H13" s="135"/>
      <c r="I13" s="137"/>
      <c r="J13" s="138"/>
    </row>
    <row r="14" ht="15.75" spans="1:10">
      <c r="A14" s="142">
        <v>10</v>
      </c>
      <c r="B14" s="143" t="s">
        <v>19</v>
      </c>
      <c r="C14" s="144" t="s">
        <v>101</v>
      </c>
      <c r="D14" s="145" t="s">
        <v>101</v>
      </c>
      <c r="E14" s="145" t="s">
        <v>101</v>
      </c>
      <c r="F14" s="146" t="s">
        <v>101</v>
      </c>
      <c r="G14" s="147" t="s">
        <v>101</v>
      </c>
      <c r="H14" s="146"/>
      <c r="I14" s="148"/>
      <c r="J14" s="149"/>
    </row>
    <row r="15" spans="1:10">
      <c r="A15" s="115"/>
      <c r="B15" s="115"/>
      <c r="C15" s="115"/>
      <c r="D15" s="115"/>
      <c r="E15" s="115"/>
      <c r="F15" s="115"/>
      <c r="G15" s="115"/>
      <c r="H15" s="115"/>
      <c r="I15" s="115"/>
      <c r="J15" s="115"/>
    </row>
    <row r="16" spans="1:10">
      <c r="A16" s="115"/>
      <c r="B16" s="115"/>
      <c r="C16" s="115"/>
      <c r="D16" s="115"/>
      <c r="E16" s="115"/>
      <c r="F16" s="115"/>
      <c r="G16" s="115"/>
      <c r="H16" s="115"/>
      <c r="I16" s="115"/>
      <c r="J16" s="115"/>
    </row>
    <row r="17" ht="18" spans="1:10">
      <c r="A17" s="115"/>
      <c r="B17" s="150" t="s">
        <v>102</v>
      </c>
      <c r="C17" s="150"/>
      <c r="D17" s="150"/>
      <c r="E17" s="150"/>
      <c r="F17" s="150"/>
      <c r="G17" s="115"/>
      <c r="H17" s="115"/>
      <c r="I17" s="115"/>
      <c r="J17" s="115"/>
    </row>
    <row r="19" ht="19.5" spans="1:10">
      <c r="A19" s="151"/>
      <c r="B19" s="152" t="s">
        <v>103</v>
      </c>
      <c r="C19" s="153"/>
      <c r="D19" s="153"/>
      <c r="E19" s="154"/>
      <c r="F19" s="155" t="s">
        <v>104</v>
      </c>
      <c r="G19" s="155" t="s">
        <v>105</v>
      </c>
      <c r="H19" s="155" t="s">
        <v>106</v>
      </c>
      <c r="I19" s="155" t="s">
        <v>107</v>
      </c>
      <c r="J19" s="155" t="s">
        <v>108</v>
      </c>
    </row>
    <row r="20" ht="19.5" spans="1:10">
      <c r="A20" s="151">
        <v>1</v>
      </c>
      <c r="B20" s="152"/>
      <c r="C20" s="153"/>
      <c r="D20" s="153"/>
      <c r="E20" s="154"/>
      <c r="F20" s="156">
        <v>1</v>
      </c>
      <c r="G20" s="157">
        <v>3</v>
      </c>
      <c r="H20" s="157">
        <v>7</v>
      </c>
      <c r="I20" s="157">
        <v>5</v>
      </c>
      <c r="J20" s="157">
        <v>2</v>
      </c>
    </row>
    <row r="21" ht="19.5" spans="1:10">
      <c r="A21" s="151">
        <v>2</v>
      </c>
      <c r="B21" s="152"/>
      <c r="C21" s="153"/>
      <c r="D21" s="153"/>
      <c r="E21" s="154"/>
      <c r="F21" s="157">
        <v>2</v>
      </c>
      <c r="G21" s="156">
        <v>10</v>
      </c>
      <c r="H21" s="157">
        <v>4</v>
      </c>
      <c r="I21" s="157">
        <v>8</v>
      </c>
      <c r="J21" s="157">
        <v>6</v>
      </c>
    </row>
    <row r="22" ht="19.5" spans="1:10">
      <c r="A22" s="151">
        <v>3</v>
      </c>
      <c r="B22" s="152"/>
      <c r="C22" s="153"/>
      <c r="D22" s="153"/>
      <c r="E22" s="154"/>
      <c r="F22" s="157">
        <v>3</v>
      </c>
      <c r="G22" s="157">
        <v>5</v>
      </c>
      <c r="H22" s="157">
        <v>9</v>
      </c>
      <c r="I22" s="157">
        <v>7</v>
      </c>
      <c r="J22" s="157">
        <v>1</v>
      </c>
    </row>
    <row r="23" ht="19.5" spans="1:10">
      <c r="A23" s="151">
        <v>4</v>
      </c>
      <c r="B23" s="152"/>
      <c r="C23" s="153"/>
      <c r="D23" s="153"/>
      <c r="E23" s="154"/>
      <c r="F23" s="157">
        <v>4</v>
      </c>
      <c r="G23" s="157">
        <v>2</v>
      </c>
      <c r="H23" s="157">
        <v>6</v>
      </c>
      <c r="I23" s="157">
        <v>10</v>
      </c>
      <c r="J23" s="157">
        <v>3</v>
      </c>
    </row>
    <row r="24" ht="19.5" spans="1:10">
      <c r="A24" s="151">
        <v>5</v>
      </c>
      <c r="B24" s="152"/>
      <c r="C24" s="153"/>
      <c r="D24" s="153"/>
      <c r="E24" s="154"/>
      <c r="F24" s="157">
        <v>5</v>
      </c>
      <c r="G24" s="157">
        <v>7</v>
      </c>
      <c r="H24" s="156">
        <v>1</v>
      </c>
      <c r="I24" s="157">
        <v>2</v>
      </c>
      <c r="J24" s="157">
        <v>8</v>
      </c>
    </row>
    <row r="25" ht="19.5" spans="1:10">
      <c r="A25" s="151">
        <v>6</v>
      </c>
      <c r="B25" s="152"/>
      <c r="C25" s="153"/>
      <c r="D25" s="153"/>
      <c r="E25" s="154"/>
      <c r="F25" s="157">
        <v>6</v>
      </c>
      <c r="G25" s="157">
        <v>4</v>
      </c>
      <c r="H25" s="157">
        <v>3</v>
      </c>
      <c r="I25" s="157">
        <v>9</v>
      </c>
      <c r="J25" s="156">
        <v>10</v>
      </c>
    </row>
    <row r="26" ht="19.5" spans="1:10">
      <c r="A26" s="151">
        <v>7</v>
      </c>
      <c r="B26" s="152"/>
      <c r="C26" s="153"/>
      <c r="D26" s="153"/>
      <c r="E26" s="154"/>
      <c r="F26" s="157">
        <v>7</v>
      </c>
      <c r="G26" s="157">
        <v>9</v>
      </c>
      <c r="H26" s="157">
        <v>8</v>
      </c>
      <c r="I26" s="156">
        <v>1</v>
      </c>
      <c r="J26" s="157">
        <v>5</v>
      </c>
    </row>
    <row r="27" ht="19.5" spans="1:10">
      <c r="A27" s="151">
        <v>8</v>
      </c>
      <c r="B27" s="152"/>
      <c r="C27" s="153"/>
      <c r="D27" s="153"/>
      <c r="E27" s="154"/>
      <c r="F27" s="157">
        <v>8</v>
      </c>
      <c r="G27" s="157">
        <v>6</v>
      </c>
      <c r="H27" s="156">
        <v>10</v>
      </c>
      <c r="I27" s="157">
        <v>4</v>
      </c>
      <c r="J27" s="157">
        <v>9</v>
      </c>
    </row>
    <row r="28" ht="19.5" spans="1:10">
      <c r="A28" s="151">
        <v>9</v>
      </c>
      <c r="B28" s="152"/>
      <c r="C28" s="153"/>
      <c r="D28" s="153"/>
      <c r="E28" s="154"/>
      <c r="F28" s="157">
        <v>9</v>
      </c>
      <c r="G28" s="157">
        <v>1</v>
      </c>
      <c r="H28" s="157">
        <v>5</v>
      </c>
      <c r="I28" s="157">
        <v>3</v>
      </c>
      <c r="J28" s="157">
        <v>7</v>
      </c>
    </row>
    <row r="29" ht="19.5" spans="1:10">
      <c r="A29" s="151">
        <v>10</v>
      </c>
      <c r="B29" s="152"/>
      <c r="C29" s="153"/>
      <c r="D29" s="153"/>
      <c r="E29" s="154"/>
      <c r="F29" s="157">
        <v>10</v>
      </c>
      <c r="G29" s="157">
        <v>8</v>
      </c>
      <c r="H29" s="157">
        <v>2</v>
      </c>
      <c r="I29" s="157">
        <v>6</v>
      </c>
      <c r="J29" s="157">
        <v>4</v>
      </c>
    </row>
    <row r="30" ht="122.1" customHeight="1"/>
    <row r="31" ht="12" customHeight="1"/>
    <row r="32" ht="98.1" hidden="1" customHeight="1"/>
    <row r="33" ht="12.95" customHeight="1"/>
    <row r="34" spans="2:13">
      <c r="D34" s="158"/>
      <c r="E34" s="114" t="s">
        <v>109</v>
      </c>
      <c r="G34" s="159"/>
      <c r="H34" s="114" t="s">
        <v>110</v>
      </c>
    </row>
    <row r="36" ht="19.5" spans="2:13">
      <c r="B36" s="157" t="s">
        <v>104</v>
      </c>
      <c r="C36" s="160">
        <v>1</v>
      </c>
      <c r="D36" s="161">
        <v>2</v>
      </c>
      <c r="E36" s="157">
        <v>3</v>
      </c>
      <c r="F36" s="157">
        <v>4</v>
      </c>
      <c r="G36" s="157">
        <v>5</v>
      </c>
      <c r="H36" s="157">
        <v>6</v>
      </c>
      <c r="I36" s="157">
        <v>7</v>
      </c>
      <c r="J36" s="157">
        <v>8</v>
      </c>
      <c r="K36" s="161">
        <v>9</v>
      </c>
      <c r="L36" s="160">
        <v>10</v>
      </c>
      <c r="M36" s="114" t="s">
        <v>111</v>
      </c>
    </row>
    <row r="37" ht="19.5" spans="2:13">
      <c r="B37" s="157" t="s">
        <v>105</v>
      </c>
      <c r="C37" s="157">
        <v>3</v>
      </c>
      <c r="D37" s="160">
        <v>10</v>
      </c>
      <c r="E37" s="157">
        <v>5</v>
      </c>
      <c r="F37" s="161">
        <v>2</v>
      </c>
      <c r="G37" s="157">
        <v>7</v>
      </c>
      <c r="H37" s="157">
        <v>4</v>
      </c>
      <c r="I37" s="161">
        <v>9</v>
      </c>
      <c r="J37" s="157">
        <v>6</v>
      </c>
      <c r="K37" s="160">
        <v>1</v>
      </c>
      <c r="L37" s="157">
        <v>8</v>
      </c>
    </row>
    <row r="38" ht="19.5" spans="2:13">
      <c r="B38" s="157" t="s">
        <v>106</v>
      </c>
      <c r="C38" s="157">
        <v>7</v>
      </c>
      <c r="D38" s="157">
        <v>4</v>
      </c>
      <c r="E38" s="161">
        <v>9</v>
      </c>
      <c r="F38" s="157">
        <v>6</v>
      </c>
      <c r="G38" s="160">
        <v>1</v>
      </c>
      <c r="H38" s="157">
        <v>3</v>
      </c>
      <c r="I38" s="157">
        <v>8</v>
      </c>
      <c r="J38" s="160">
        <v>10</v>
      </c>
      <c r="K38" s="157">
        <v>5</v>
      </c>
      <c r="L38" s="161">
        <v>2</v>
      </c>
    </row>
    <row r="39" ht="19.5" spans="2:13">
      <c r="B39" s="157" t="s">
        <v>107</v>
      </c>
      <c r="C39" s="157">
        <v>5</v>
      </c>
      <c r="D39" s="157">
        <v>8</v>
      </c>
      <c r="E39" s="157">
        <v>7</v>
      </c>
      <c r="F39" s="160">
        <v>10</v>
      </c>
      <c r="G39" s="161">
        <v>2</v>
      </c>
      <c r="H39" s="161">
        <v>9</v>
      </c>
      <c r="I39" s="160">
        <v>1</v>
      </c>
      <c r="J39" s="157">
        <v>4</v>
      </c>
      <c r="K39" s="157">
        <v>3</v>
      </c>
      <c r="L39" s="157">
        <v>6</v>
      </c>
    </row>
    <row r="40" ht="19.5" spans="2:13">
      <c r="B40" s="157" t="s">
        <v>108</v>
      </c>
      <c r="C40" s="161">
        <v>2</v>
      </c>
      <c r="D40" s="157">
        <v>6</v>
      </c>
      <c r="E40" s="160">
        <v>1</v>
      </c>
      <c r="F40" s="157">
        <v>3</v>
      </c>
      <c r="G40" s="157">
        <v>8</v>
      </c>
      <c r="H40" s="160">
        <v>10</v>
      </c>
      <c r="I40" s="157">
        <v>5</v>
      </c>
      <c r="J40" s="161">
        <v>9</v>
      </c>
      <c r="K40" s="157">
        <v>7</v>
      </c>
      <c r="L40" s="157">
        <v>4</v>
      </c>
    </row>
    <row r="43" ht="19.5" spans="2:13">
      <c r="B43" s="157" t="s">
        <v>104</v>
      </c>
      <c r="C43" s="160">
        <v>1</v>
      </c>
      <c r="D43" s="162">
        <v>2</v>
      </c>
      <c r="E43" s="157">
        <v>3</v>
      </c>
      <c r="F43" s="157">
        <v>4</v>
      </c>
      <c r="G43" s="157">
        <v>5</v>
      </c>
      <c r="H43" s="157">
        <v>6</v>
      </c>
      <c r="I43" s="157">
        <v>7</v>
      </c>
      <c r="J43" s="157">
        <v>8</v>
      </c>
      <c r="K43" s="157">
        <v>9</v>
      </c>
      <c r="L43" s="157">
        <v>10</v>
      </c>
      <c r="M43" s="114" t="s">
        <v>112</v>
      </c>
    </row>
    <row r="44" ht="19.5" spans="2:13">
      <c r="B44" s="157" t="s">
        <v>105</v>
      </c>
      <c r="C44" s="157">
        <v>3</v>
      </c>
      <c r="D44" s="157">
        <v>10</v>
      </c>
      <c r="E44" s="157">
        <v>5</v>
      </c>
      <c r="F44" s="157">
        <v>2</v>
      </c>
      <c r="G44" s="157">
        <v>7</v>
      </c>
      <c r="H44" s="157">
        <v>4</v>
      </c>
      <c r="I44" s="157">
        <v>9</v>
      </c>
      <c r="J44" s="157">
        <v>6</v>
      </c>
      <c r="K44" s="157">
        <v>1</v>
      </c>
      <c r="L44" s="157">
        <v>8</v>
      </c>
    </row>
    <row r="45" ht="19.5" spans="2:13">
      <c r="B45" s="157" t="s">
        <v>106</v>
      </c>
      <c r="C45" s="157">
        <v>7</v>
      </c>
      <c r="D45" s="157">
        <v>4</v>
      </c>
      <c r="E45" s="162">
        <v>9</v>
      </c>
      <c r="F45" s="162">
        <v>6</v>
      </c>
      <c r="G45" s="163">
        <v>1</v>
      </c>
      <c r="H45" s="162">
        <v>3</v>
      </c>
      <c r="I45" s="162">
        <v>8</v>
      </c>
      <c r="J45" s="161">
        <v>10</v>
      </c>
      <c r="K45" s="157">
        <v>5</v>
      </c>
      <c r="L45" s="157">
        <v>2</v>
      </c>
    </row>
    <row r="46" ht="19.5" spans="2:13">
      <c r="B46" s="157" t="s">
        <v>107</v>
      </c>
      <c r="C46" s="157">
        <v>5</v>
      </c>
      <c r="D46" s="157">
        <v>8</v>
      </c>
      <c r="E46" s="162">
        <v>7</v>
      </c>
      <c r="F46" s="161">
        <v>10</v>
      </c>
      <c r="G46" s="162">
        <v>2</v>
      </c>
      <c r="H46" s="162">
        <v>9</v>
      </c>
      <c r="I46" s="160">
        <v>1</v>
      </c>
      <c r="J46" s="162">
        <v>4</v>
      </c>
      <c r="K46" s="157">
        <v>3</v>
      </c>
      <c r="L46" s="157">
        <v>6</v>
      </c>
    </row>
    <row r="47" ht="19.5" spans="2:13">
      <c r="B47" s="157" t="s">
        <v>108</v>
      </c>
      <c r="C47" s="157">
        <v>2</v>
      </c>
      <c r="D47" s="157">
        <v>6</v>
      </c>
      <c r="E47" s="160">
        <v>1</v>
      </c>
      <c r="F47" s="162">
        <v>3</v>
      </c>
      <c r="G47" s="162">
        <v>8</v>
      </c>
      <c r="H47" s="161">
        <v>10</v>
      </c>
      <c r="I47" s="162">
        <v>5</v>
      </c>
      <c r="J47" s="162">
        <v>9</v>
      </c>
      <c r="K47" s="157">
        <v>7</v>
      </c>
      <c r="L47" s="157">
        <v>4</v>
      </c>
    </row>
    <row r="50" ht="19.5" spans="2:13">
      <c r="B50" s="157" t="s">
        <v>104</v>
      </c>
      <c r="C50" s="157">
        <v>1</v>
      </c>
      <c r="D50" s="157">
        <v>2</v>
      </c>
      <c r="E50" s="157">
        <v>3</v>
      </c>
      <c r="F50" s="157">
        <v>4</v>
      </c>
      <c r="G50" s="157">
        <v>5</v>
      </c>
      <c r="H50" s="157">
        <v>6</v>
      </c>
      <c r="I50" s="157">
        <v>7</v>
      </c>
      <c r="J50" s="157">
        <v>8</v>
      </c>
      <c r="K50" s="157">
        <v>9</v>
      </c>
      <c r="L50" s="157">
        <v>10</v>
      </c>
      <c r="M50" s="114" t="s">
        <v>113</v>
      </c>
    </row>
    <row r="51" ht="19.5" spans="2:13">
      <c r="B51" s="157" t="s">
        <v>105</v>
      </c>
      <c r="C51" s="157">
        <v>3</v>
      </c>
      <c r="D51" s="157">
        <v>10</v>
      </c>
      <c r="E51" s="157">
        <v>5</v>
      </c>
      <c r="F51" s="157">
        <v>2</v>
      </c>
      <c r="G51" s="157">
        <v>7</v>
      </c>
      <c r="H51" s="157">
        <v>4</v>
      </c>
      <c r="I51" s="157">
        <v>9</v>
      </c>
      <c r="J51" s="157">
        <v>6</v>
      </c>
      <c r="K51" s="157">
        <v>1</v>
      </c>
      <c r="L51" s="157">
        <v>8</v>
      </c>
    </row>
    <row r="52" ht="19.5" spans="2:13">
      <c r="B52" s="157" t="s">
        <v>106</v>
      </c>
      <c r="C52" s="157">
        <v>7</v>
      </c>
      <c r="D52" s="157">
        <v>4</v>
      </c>
      <c r="E52" s="157">
        <v>9</v>
      </c>
      <c r="F52" s="157">
        <v>6</v>
      </c>
      <c r="G52" s="157">
        <v>1</v>
      </c>
      <c r="H52" s="157">
        <v>3</v>
      </c>
      <c r="I52" s="157">
        <v>8</v>
      </c>
      <c r="J52" s="157">
        <v>10</v>
      </c>
      <c r="K52" s="157">
        <v>5</v>
      </c>
      <c r="L52" s="157">
        <v>2</v>
      </c>
    </row>
    <row r="53" ht="19.5" spans="2:13">
      <c r="B53" s="157" t="s">
        <v>107</v>
      </c>
      <c r="C53" s="157">
        <v>5</v>
      </c>
      <c r="D53" s="157">
        <v>8</v>
      </c>
      <c r="E53" s="157">
        <v>7</v>
      </c>
      <c r="F53" s="157">
        <v>10</v>
      </c>
      <c r="G53" s="157">
        <v>2</v>
      </c>
      <c r="H53" s="157">
        <v>9</v>
      </c>
      <c r="I53" s="157">
        <v>1</v>
      </c>
      <c r="J53" s="157">
        <v>4</v>
      </c>
      <c r="K53" s="157">
        <v>3</v>
      </c>
      <c r="L53" s="157">
        <v>6</v>
      </c>
    </row>
    <row r="54" ht="19.5" spans="2:13">
      <c r="B54" s="157" t="s">
        <v>108</v>
      </c>
      <c r="C54" s="157">
        <v>2</v>
      </c>
      <c r="D54" s="157">
        <v>6</v>
      </c>
      <c r="E54" s="157">
        <v>1</v>
      </c>
      <c r="F54" s="157">
        <v>3</v>
      </c>
      <c r="G54" s="157">
        <v>8</v>
      </c>
      <c r="H54" s="157">
        <v>10</v>
      </c>
      <c r="I54" s="157">
        <v>5</v>
      </c>
      <c r="J54" s="157">
        <v>9</v>
      </c>
      <c r="K54" s="157">
        <v>7</v>
      </c>
      <c r="L54" s="157">
        <v>4</v>
      </c>
    </row>
    <row r="57" ht="19.5" spans="2:13">
      <c r="B57" s="157" t="s">
        <v>104</v>
      </c>
      <c r="C57" s="160">
        <v>1</v>
      </c>
      <c r="D57" s="157">
        <v>2</v>
      </c>
      <c r="E57" s="157">
        <v>3</v>
      </c>
      <c r="F57" s="157">
        <v>4</v>
      </c>
      <c r="G57" s="157">
        <v>5</v>
      </c>
      <c r="H57" s="157">
        <v>6</v>
      </c>
      <c r="I57" s="157">
        <v>7</v>
      </c>
      <c r="J57" s="157">
        <v>8</v>
      </c>
      <c r="K57" s="157">
        <v>9</v>
      </c>
      <c r="L57" s="157">
        <v>10</v>
      </c>
      <c r="M57" s="114" t="s">
        <v>114</v>
      </c>
    </row>
    <row r="58" ht="19.5" spans="2:13">
      <c r="B58" s="157" t="s">
        <v>105</v>
      </c>
      <c r="C58" s="157">
        <v>3</v>
      </c>
      <c r="D58" s="160">
        <v>10</v>
      </c>
      <c r="E58" s="157">
        <v>5</v>
      </c>
      <c r="F58" s="157">
        <v>2</v>
      </c>
      <c r="G58" s="157">
        <v>7</v>
      </c>
      <c r="H58" s="157">
        <v>4</v>
      </c>
      <c r="I58" s="157">
        <v>9</v>
      </c>
      <c r="J58" s="157">
        <v>6</v>
      </c>
      <c r="K58" s="157">
        <v>1</v>
      </c>
      <c r="L58" s="157">
        <v>8</v>
      </c>
    </row>
    <row r="59" ht="19.5" spans="2:13">
      <c r="B59" s="157" t="s">
        <v>106</v>
      </c>
      <c r="C59" s="157">
        <v>7</v>
      </c>
      <c r="D59" s="157">
        <v>4</v>
      </c>
      <c r="E59" s="157">
        <v>9</v>
      </c>
      <c r="F59" s="157">
        <v>6</v>
      </c>
      <c r="G59" s="160">
        <v>1</v>
      </c>
      <c r="H59" s="157">
        <v>3</v>
      </c>
      <c r="I59" s="157">
        <v>8</v>
      </c>
      <c r="J59" s="160">
        <v>10</v>
      </c>
      <c r="K59" s="157">
        <v>5</v>
      </c>
      <c r="L59" s="157">
        <v>2</v>
      </c>
    </row>
    <row r="60" ht="19.5" spans="2:13">
      <c r="B60" s="157" t="s">
        <v>107</v>
      </c>
      <c r="C60" s="157">
        <v>5</v>
      </c>
      <c r="D60" s="157">
        <v>8</v>
      </c>
      <c r="E60" s="157">
        <v>7</v>
      </c>
      <c r="F60" s="157">
        <v>10</v>
      </c>
      <c r="G60" s="157">
        <v>2</v>
      </c>
      <c r="H60" s="157">
        <v>9</v>
      </c>
      <c r="I60" s="160">
        <v>1</v>
      </c>
      <c r="J60" s="157">
        <v>4</v>
      </c>
      <c r="K60" s="157">
        <v>3</v>
      </c>
      <c r="L60" s="157">
        <v>6</v>
      </c>
    </row>
    <row r="61" ht="19.5" spans="2:13">
      <c r="B61" s="157" t="s">
        <v>108</v>
      </c>
      <c r="C61" s="157">
        <v>2</v>
      </c>
      <c r="D61" s="157">
        <v>6</v>
      </c>
      <c r="E61" s="157">
        <v>1</v>
      </c>
      <c r="F61" s="157">
        <v>3</v>
      </c>
      <c r="G61" s="157">
        <v>8</v>
      </c>
      <c r="H61" s="160">
        <v>10</v>
      </c>
      <c r="I61" s="157">
        <v>5</v>
      </c>
      <c r="J61" s="157">
        <v>9</v>
      </c>
      <c r="K61" s="157">
        <v>7</v>
      </c>
      <c r="L61" s="157">
        <v>4</v>
      </c>
    </row>
  </sheetData>
  <mergeCells count="1">
    <mergeCell ref="A2:J2"/>
  </mergeCells>
  <pageMargins left="0.236220472440945" right="0.236220472440945" top="0.275" bottom="0.236111111111111" header="0.31496062992126" footer="0.31496062992126"/>
  <pageSetup paperSize="9" scale="92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8"/>
  <sheetViews>
    <sheetView workbookViewId="0">
      <selection activeCell="C37" sqref="C37"/>
    </sheetView>
  </sheetViews>
  <sheetFormatPr defaultColWidth="10.2857142857143" defaultRowHeight="15" outlineLevelCol="7"/>
  <cols>
    <col min="1" max="1" width="8" style="33" customWidth="1"/>
    <col min="2" max="2" width="8.28571428571429" style="110" customWidth="1"/>
    <col min="3" max="3" width="19" style="33" customWidth="1"/>
    <col min="4" max="5" width="10.2857142857143" style="33"/>
    <col min="6" max="6" width="10.4285714285714" style="33" customWidth="1"/>
    <col min="7" max="16384" width="10.2857142857143" style="33"/>
  </cols>
  <sheetData>
    <row r="1" ht="19.5" spans="1:8">
      <c r="A1" s="34" t="s">
        <v>115</v>
      </c>
      <c r="B1" s="34"/>
      <c r="C1" s="34"/>
      <c r="D1" s="34"/>
      <c r="E1" s="34"/>
      <c r="F1" s="34"/>
      <c r="G1" s="34"/>
      <c r="H1" s="34"/>
    </row>
    <row r="2" ht="19.5" spans="1:8">
      <c r="A2" s="35" t="s">
        <v>116</v>
      </c>
      <c r="B2" s="35"/>
      <c r="C2" s="35"/>
      <c r="D2" s="35"/>
      <c r="E2" s="35"/>
      <c r="F2" s="35"/>
      <c r="G2" s="35"/>
      <c r="H2" s="35"/>
    </row>
    <row r="3" ht="19.5" spans="1:8">
      <c r="A3" s="36"/>
      <c r="B3" s="111"/>
      <c r="C3" s="37"/>
      <c r="D3" s="37"/>
      <c r="E3" s="37"/>
      <c r="F3" s="38"/>
      <c r="G3" s="37"/>
      <c r="H3" s="37" t="s">
        <v>117</v>
      </c>
    </row>
    <row r="4" ht="19.5" spans="1:8">
      <c r="A4" s="38" t="s">
        <v>118</v>
      </c>
      <c r="B4" s="38"/>
      <c r="C4" s="38"/>
      <c r="D4" s="38"/>
      <c r="E4" s="38"/>
      <c r="F4" s="38"/>
      <c r="G4" s="38"/>
      <c r="H4" s="38"/>
    </row>
    <row r="5" ht="19.9" customHeight="1"/>
    <row r="6" customFormat="1" ht="19.9" customHeight="1" spans="1:8">
      <c r="A6" s="33"/>
      <c r="B6" s="110"/>
      <c r="C6" s="33"/>
      <c r="D6" s="33"/>
      <c r="E6" s="33"/>
      <c r="F6" s="33"/>
      <c r="G6" s="33"/>
      <c r="H6" s="33"/>
    </row>
    <row r="7" customFormat="1" ht="19.9" customHeight="1" spans="1:8">
      <c r="A7" s="33"/>
      <c r="B7" s="110"/>
      <c r="C7" s="33"/>
      <c r="D7" s="33"/>
      <c r="E7" s="33"/>
      <c r="F7" s="33"/>
      <c r="G7" s="33"/>
      <c r="H7" s="33"/>
    </row>
    <row r="8" ht="16.5" spans="1:8">
      <c r="A8" s="39" t="s">
        <v>119</v>
      </c>
      <c r="B8" s="40"/>
      <c r="C8" s="40"/>
      <c r="D8" s="40"/>
      <c r="E8" s="40"/>
      <c r="F8" s="40"/>
      <c r="G8" s="40"/>
      <c r="H8" s="41"/>
    </row>
    <row r="9" ht="23.25" spans="1:8">
      <c r="A9" s="42" t="s">
        <v>120</v>
      </c>
      <c r="B9" s="43" t="s">
        <v>25</v>
      </c>
      <c r="C9" s="44" t="s">
        <v>121</v>
      </c>
      <c r="D9" s="45" t="s">
        <v>122</v>
      </c>
      <c r="E9" s="46" t="s">
        <v>123</v>
      </c>
      <c r="F9" s="47" t="s">
        <v>124</v>
      </c>
      <c r="G9" s="46" t="s">
        <v>125</v>
      </c>
      <c r="H9" s="48" t="s">
        <v>36</v>
      </c>
    </row>
    <row r="10" spans="1:8">
      <c r="A10" s="49">
        <v>2</v>
      </c>
      <c r="B10" s="50"/>
      <c r="C10" s="112" t="s">
        <v>81</v>
      </c>
      <c r="D10" s="52" t="s">
        <v>104</v>
      </c>
      <c r="E10" s="53">
        <v>7</v>
      </c>
      <c r="F10" s="54">
        <v>1015</v>
      </c>
      <c r="G10" s="53">
        <v>8</v>
      </c>
      <c r="H10" s="55">
        <v>5</v>
      </c>
    </row>
    <row r="11" spans="1:8">
      <c r="A11" s="49"/>
      <c r="B11" s="56"/>
      <c r="C11" s="61" t="s">
        <v>76</v>
      </c>
      <c r="D11" s="58" t="s">
        <v>105</v>
      </c>
      <c r="E11" s="59">
        <v>9</v>
      </c>
      <c r="F11" s="60">
        <v>1565</v>
      </c>
      <c r="G11" s="59">
        <v>3</v>
      </c>
      <c r="H11" s="55"/>
    </row>
    <row r="12" spans="1:8">
      <c r="A12" s="49"/>
      <c r="B12" s="56"/>
      <c r="C12" s="57" t="s">
        <v>92</v>
      </c>
      <c r="D12" s="58" t="s">
        <v>106</v>
      </c>
      <c r="E12" s="59">
        <v>8</v>
      </c>
      <c r="F12" s="60">
        <v>130</v>
      </c>
      <c r="G12" s="59">
        <v>10</v>
      </c>
      <c r="H12" s="55"/>
    </row>
    <row r="13" spans="1:8">
      <c r="A13" s="49"/>
      <c r="B13" s="56"/>
      <c r="C13" s="57" t="s">
        <v>87</v>
      </c>
      <c r="D13" s="58" t="s">
        <v>107</v>
      </c>
      <c r="E13" s="59">
        <v>1</v>
      </c>
      <c r="F13" s="60">
        <v>6230</v>
      </c>
      <c r="G13" s="59">
        <v>3</v>
      </c>
      <c r="H13" s="55"/>
    </row>
    <row r="14" spans="1:8">
      <c r="A14" s="49"/>
      <c r="B14" s="56"/>
      <c r="C14" s="62" t="s">
        <v>48</v>
      </c>
      <c r="D14" s="58" t="s">
        <v>108</v>
      </c>
      <c r="E14" s="59">
        <v>5</v>
      </c>
      <c r="F14" s="60">
        <v>3920</v>
      </c>
      <c r="G14" s="59">
        <v>5</v>
      </c>
      <c r="H14" s="55"/>
    </row>
    <row r="15" ht="15.75" spans="1:8">
      <c r="A15" s="63"/>
      <c r="B15" s="64" t="s">
        <v>35</v>
      </c>
      <c r="C15" s="64"/>
      <c r="D15" s="64"/>
      <c r="E15" s="65"/>
      <c r="F15" s="66">
        <f>SUM(F10:F14)</f>
        <v>12860</v>
      </c>
      <c r="G15" s="67">
        <f>SUM(G10:G14)</f>
        <v>29</v>
      </c>
      <c r="H15" s="68"/>
    </row>
    <row r="16" ht="33.95" customHeight="1" spans="1:8">
      <c r="A16" s="69"/>
      <c r="B16" s="70"/>
      <c r="C16" s="71"/>
      <c r="D16" s="71"/>
      <c r="E16" s="71"/>
      <c r="F16" s="72"/>
      <c r="G16" s="71"/>
      <c r="H16" s="73"/>
    </row>
    <row r="17" ht="16.5" spans="1:8">
      <c r="A17" s="39" t="s">
        <v>126</v>
      </c>
      <c r="B17" s="40"/>
      <c r="C17" s="40"/>
      <c r="D17" s="40"/>
      <c r="E17" s="40"/>
      <c r="F17" s="40"/>
      <c r="G17" s="40"/>
      <c r="H17" s="41"/>
    </row>
    <row r="18" ht="23.25" spans="1:8">
      <c r="A18" s="42" t="s">
        <v>120</v>
      </c>
      <c r="B18" s="43" t="s">
        <v>25</v>
      </c>
      <c r="C18" s="44" t="s">
        <v>121</v>
      </c>
      <c r="D18" s="45" t="s">
        <v>122</v>
      </c>
      <c r="E18" s="46" t="s">
        <v>123</v>
      </c>
      <c r="F18" s="47" t="s">
        <v>124</v>
      </c>
      <c r="G18" s="46" t="s">
        <v>125</v>
      </c>
      <c r="H18" s="48" t="s">
        <v>36</v>
      </c>
    </row>
    <row r="19" spans="1:8">
      <c r="A19" s="49">
        <v>3</v>
      </c>
      <c r="B19" s="50"/>
      <c r="C19" s="57" t="s">
        <v>69</v>
      </c>
      <c r="D19" s="74" t="s">
        <v>104</v>
      </c>
      <c r="E19" s="53">
        <v>10</v>
      </c>
      <c r="F19" s="54">
        <v>935</v>
      </c>
      <c r="G19" s="53">
        <v>9</v>
      </c>
      <c r="H19" s="55">
        <v>3</v>
      </c>
    </row>
    <row r="20" spans="1:8">
      <c r="A20" s="49"/>
      <c r="B20" s="56"/>
      <c r="C20" s="62" t="s">
        <v>55</v>
      </c>
      <c r="D20" s="58" t="s">
        <v>106</v>
      </c>
      <c r="E20" s="59">
        <v>2</v>
      </c>
      <c r="F20" s="60">
        <v>4020</v>
      </c>
      <c r="G20" s="59">
        <v>1</v>
      </c>
      <c r="H20" s="55"/>
    </row>
    <row r="21" spans="1:8">
      <c r="A21" s="49"/>
      <c r="B21" s="56"/>
      <c r="C21" s="57" t="s">
        <v>54</v>
      </c>
      <c r="D21" s="58" t="s">
        <v>105</v>
      </c>
      <c r="E21" s="59">
        <v>8</v>
      </c>
      <c r="F21" s="60">
        <v>635</v>
      </c>
      <c r="G21" s="59">
        <v>5</v>
      </c>
      <c r="H21" s="55"/>
    </row>
    <row r="22" spans="1:8">
      <c r="A22" s="49"/>
      <c r="B22" s="56"/>
      <c r="C22" s="57" t="s">
        <v>52</v>
      </c>
      <c r="D22" s="58" t="s">
        <v>108</v>
      </c>
      <c r="E22" s="59">
        <v>4</v>
      </c>
      <c r="F22" s="60">
        <v>8720</v>
      </c>
      <c r="G22" s="59">
        <v>1</v>
      </c>
      <c r="H22" s="55"/>
    </row>
    <row r="23" spans="1:8">
      <c r="A23" s="49"/>
      <c r="B23" s="56"/>
      <c r="C23" s="57" t="s">
        <v>89</v>
      </c>
      <c r="D23" s="75" t="s">
        <v>107</v>
      </c>
      <c r="E23" s="59">
        <v>6</v>
      </c>
      <c r="F23" s="60">
        <v>2410</v>
      </c>
      <c r="G23" s="59">
        <v>9</v>
      </c>
      <c r="H23" s="55"/>
    </row>
    <row r="24" ht="15.75" spans="1:8">
      <c r="A24" s="63"/>
      <c r="B24" s="64" t="s">
        <v>35</v>
      </c>
      <c r="C24" s="64"/>
      <c r="D24" s="64"/>
      <c r="E24" s="65"/>
      <c r="F24" s="66">
        <f>SUM(F19:F23)</f>
        <v>16720</v>
      </c>
      <c r="G24" s="67">
        <f>SUM(G19:G23)</f>
        <v>25</v>
      </c>
      <c r="H24" s="68"/>
    </row>
    <row r="25" ht="33" customHeight="1" spans="1:8">
      <c r="A25" s="69"/>
      <c r="B25" s="70"/>
      <c r="C25" s="71"/>
      <c r="D25" s="71"/>
      <c r="E25" s="71"/>
      <c r="F25" s="72"/>
      <c r="G25" s="71" t="s">
        <v>4</v>
      </c>
      <c r="H25" s="73"/>
    </row>
    <row r="26" ht="16.5" spans="1:8">
      <c r="A26" s="39" t="s">
        <v>127</v>
      </c>
      <c r="B26" s="40"/>
      <c r="C26" s="40"/>
      <c r="D26" s="40"/>
      <c r="E26" s="40"/>
      <c r="F26" s="40"/>
      <c r="G26" s="40"/>
      <c r="H26" s="41"/>
    </row>
    <row r="27" ht="23.25" spans="1:8">
      <c r="A27" s="42" t="s">
        <v>120</v>
      </c>
      <c r="B27" s="43" t="s">
        <v>25</v>
      </c>
      <c r="C27" s="44" t="s">
        <v>121</v>
      </c>
      <c r="D27" s="45" t="s">
        <v>122</v>
      </c>
      <c r="E27" s="46" t="s">
        <v>123</v>
      </c>
      <c r="F27" s="47" t="s">
        <v>124</v>
      </c>
      <c r="G27" s="46" t="s">
        <v>125</v>
      </c>
      <c r="H27" s="48" t="s">
        <v>36</v>
      </c>
    </row>
    <row r="28" spans="1:8">
      <c r="A28" s="49">
        <v>1</v>
      </c>
      <c r="B28" s="50"/>
      <c r="C28" s="76" t="s">
        <v>82</v>
      </c>
      <c r="D28" s="74" t="s">
        <v>108</v>
      </c>
      <c r="E28" s="53">
        <v>6</v>
      </c>
      <c r="F28" s="54">
        <v>460</v>
      </c>
      <c r="G28" s="53">
        <v>8</v>
      </c>
      <c r="H28" s="55">
        <v>10</v>
      </c>
    </row>
    <row r="29" spans="1:8">
      <c r="A29" s="49"/>
      <c r="B29" s="56"/>
      <c r="C29" s="57" t="s">
        <v>79</v>
      </c>
      <c r="D29" s="58" t="s">
        <v>107</v>
      </c>
      <c r="E29" s="59">
        <v>8</v>
      </c>
      <c r="F29" s="60">
        <v>3930</v>
      </c>
      <c r="G29" s="113">
        <v>6</v>
      </c>
      <c r="H29" s="55"/>
    </row>
    <row r="30" spans="1:8">
      <c r="A30" s="49"/>
      <c r="B30" s="56"/>
      <c r="C30" s="57" t="s">
        <v>56</v>
      </c>
      <c r="D30" s="58" t="s">
        <v>105</v>
      </c>
      <c r="E30" s="59">
        <v>10</v>
      </c>
      <c r="F30" s="60">
        <v>2840</v>
      </c>
      <c r="G30" s="59">
        <v>1</v>
      </c>
      <c r="H30" s="55"/>
    </row>
    <row r="31" spans="1:8">
      <c r="A31" s="49"/>
      <c r="B31" s="56"/>
      <c r="C31" s="57" t="s">
        <v>88</v>
      </c>
      <c r="D31" s="58" t="s">
        <v>106</v>
      </c>
      <c r="E31" s="59">
        <v>4</v>
      </c>
      <c r="F31" s="60">
        <v>550</v>
      </c>
      <c r="G31" s="59">
        <v>9</v>
      </c>
      <c r="H31" s="55"/>
    </row>
    <row r="32" spans="1:8">
      <c r="A32" s="49"/>
      <c r="B32" s="56"/>
      <c r="C32" s="57" t="s">
        <v>70</v>
      </c>
      <c r="D32" s="75" t="s">
        <v>104</v>
      </c>
      <c r="E32" s="59">
        <v>2</v>
      </c>
      <c r="F32" s="60">
        <v>1330</v>
      </c>
      <c r="G32" s="59">
        <v>6</v>
      </c>
      <c r="H32" s="55"/>
    </row>
    <row r="33" ht="15.75" spans="1:8">
      <c r="A33" s="63"/>
      <c r="B33" s="64" t="s">
        <v>35</v>
      </c>
      <c r="C33" s="64"/>
      <c r="D33" s="64"/>
      <c r="E33" s="65"/>
      <c r="F33" s="66">
        <f>SUM(F28:F32)</f>
        <v>9110</v>
      </c>
      <c r="G33" s="67">
        <f>SUM(G28:G32)+5</f>
        <v>35</v>
      </c>
      <c r="H33" s="68"/>
    </row>
    <row r="34" ht="33" customHeight="1" spans="1:8">
      <c r="A34" s="69"/>
      <c r="B34" s="70"/>
      <c r="C34" s="71"/>
      <c r="D34" s="71"/>
      <c r="E34" s="71"/>
      <c r="F34" s="72"/>
      <c r="G34" s="71" t="s">
        <v>4</v>
      </c>
      <c r="H34" s="73"/>
    </row>
    <row r="35" ht="16.5" spans="1:8">
      <c r="A35" s="39" t="s">
        <v>128</v>
      </c>
      <c r="B35" s="40"/>
      <c r="C35" s="40"/>
      <c r="D35" s="40"/>
      <c r="E35" s="40"/>
      <c r="F35" s="40"/>
      <c r="G35" s="40"/>
      <c r="H35" s="41"/>
    </row>
    <row r="36" ht="23.25" spans="1:8">
      <c r="A36" s="42" t="s">
        <v>120</v>
      </c>
      <c r="B36" s="43" t="s">
        <v>25</v>
      </c>
      <c r="C36" s="44" t="s">
        <v>121</v>
      </c>
      <c r="D36" s="45" t="s">
        <v>122</v>
      </c>
      <c r="E36" s="46" t="s">
        <v>123</v>
      </c>
      <c r="F36" s="47" t="s">
        <v>124</v>
      </c>
      <c r="G36" s="46" t="s">
        <v>125</v>
      </c>
      <c r="H36" s="48" t="s">
        <v>36</v>
      </c>
    </row>
    <row r="37" spans="1:8">
      <c r="A37" s="49">
        <v>6</v>
      </c>
      <c r="B37" s="50"/>
      <c r="C37" s="57" t="s">
        <v>68</v>
      </c>
      <c r="D37" s="74" t="s">
        <v>104</v>
      </c>
      <c r="E37" s="53">
        <v>5</v>
      </c>
      <c r="F37" s="54">
        <v>3890</v>
      </c>
      <c r="G37" s="53">
        <v>3</v>
      </c>
      <c r="H37" s="55">
        <v>4</v>
      </c>
    </row>
    <row r="38" spans="1:8">
      <c r="A38" s="49"/>
      <c r="B38" s="56"/>
      <c r="C38" s="57" t="s">
        <v>53</v>
      </c>
      <c r="D38" s="58" t="s">
        <v>105</v>
      </c>
      <c r="E38" s="59">
        <v>7</v>
      </c>
      <c r="F38" s="60">
        <v>1</v>
      </c>
      <c r="G38" s="59">
        <v>10</v>
      </c>
      <c r="H38" s="55"/>
    </row>
    <row r="39" spans="1:8">
      <c r="A39" s="49"/>
      <c r="B39" s="56"/>
      <c r="C39" s="62" t="s">
        <v>62</v>
      </c>
      <c r="D39" s="58" t="s">
        <v>106</v>
      </c>
      <c r="E39" s="59">
        <v>1</v>
      </c>
      <c r="F39" s="60">
        <v>2950</v>
      </c>
      <c r="G39" s="59">
        <v>3</v>
      </c>
      <c r="H39" s="55"/>
    </row>
    <row r="40" spans="1:8">
      <c r="A40" s="49"/>
      <c r="B40" s="56"/>
      <c r="C40" s="82" t="s">
        <v>51</v>
      </c>
      <c r="D40" s="58" t="s">
        <v>107</v>
      </c>
      <c r="E40" s="59">
        <v>2</v>
      </c>
      <c r="F40" s="60">
        <v>3160</v>
      </c>
      <c r="G40" s="59">
        <v>7</v>
      </c>
      <c r="H40" s="55"/>
    </row>
    <row r="41" spans="1:8">
      <c r="A41" s="49"/>
      <c r="B41" s="56"/>
      <c r="C41" s="57" t="s">
        <v>49</v>
      </c>
      <c r="D41" s="75" t="s">
        <v>108</v>
      </c>
      <c r="E41" s="59">
        <v>8</v>
      </c>
      <c r="F41" s="60">
        <v>4250</v>
      </c>
      <c r="G41" s="59">
        <v>4</v>
      </c>
      <c r="H41" s="55"/>
    </row>
    <row r="42" ht="15.75" spans="1:8">
      <c r="A42" s="63"/>
      <c r="B42" s="64" t="s">
        <v>35</v>
      </c>
      <c r="C42" s="64"/>
      <c r="D42" s="64"/>
      <c r="E42" s="65"/>
      <c r="F42" s="66">
        <f>SUM(F37:F41)</f>
        <v>14251</v>
      </c>
      <c r="G42" s="67">
        <f>SUM(G37:G41)</f>
        <v>27</v>
      </c>
      <c r="H42" s="68"/>
    </row>
    <row r="43" ht="41.1" customHeight="1" spans="1:8">
      <c r="A43" s="78"/>
      <c r="B43" s="79"/>
      <c r="C43" s="71"/>
      <c r="D43" s="71"/>
      <c r="E43" s="80"/>
      <c r="F43" s="81"/>
      <c r="G43" s="71" t="s">
        <v>4</v>
      </c>
      <c r="H43" s="73"/>
    </row>
    <row r="44" ht="16.5" spans="1:8">
      <c r="A44" s="39" t="s">
        <v>129</v>
      </c>
      <c r="B44" s="40"/>
      <c r="C44" s="40"/>
      <c r="D44" s="40"/>
      <c r="E44" s="40"/>
      <c r="F44" s="40"/>
      <c r="G44" s="40"/>
      <c r="H44" s="41"/>
    </row>
    <row r="45" ht="23.25" spans="1:8">
      <c r="A45" s="42" t="s">
        <v>120</v>
      </c>
      <c r="B45" s="43" t="s">
        <v>25</v>
      </c>
      <c r="C45" s="44" t="s">
        <v>121</v>
      </c>
      <c r="D45" s="45" t="s">
        <v>122</v>
      </c>
      <c r="E45" s="46" t="s">
        <v>123</v>
      </c>
      <c r="F45" s="47" t="s">
        <v>124</v>
      </c>
      <c r="G45" s="46" t="s">
        <v>125</v>
      </c>
      <c r="H45" s="48" t="s">
        <v>36</v>
      </c>
    </row>
    <row r="46" spans="1:8">
      <c r="A46" s="49">
        <v>10</v>
      </c>
      <c r="B46" s="50"/>
      <c r="C46" s="57" t="s">
        <v>41</v>
      </c>
      <c r="D46" s="74" t="s">
        <v>104</v>
      </c>
      <c r="E46" s="53">
        <v>1</v>
      </c>
      <c r="F46" s="54">
        <v>3900</v>
      </c>
      <c r="G46" s="53">
        <v>2</v>
      </c>
      <c r="H46" s="55">
        <v>1</v>
      </c>
    </row>
    <row r="47" spans="1:8">
      <c r="A47" s="49"/>
      <c r="B47" s="56"/>
      <c r="C47" s="57" t="s">
        <v>43</v>
      </c>
      <c r="D47" s="58" t="s">
        <v>105</v>
      </c>
      <c r="E47" s="59">
        <v>3</v>
      </c>
      <c r="F47" s="60">
        <v>1730</v>
      </c>
      <c r="G47" s="59">
        <v>2</v>
      </c>
      <c r="H47" s="55"/>
    </row>
    <row r="48" spans="1:8">
      <c r="A48" s="49"/>
      <c r="B48" s="56"/>
      <c r="C48" s="57" t="s">
        <v>40</v>
      </c>
      <c r="D48" s="75" t="s">
        <v>106</v>
      </c>
      <c r="E48" s="59">
        <v>7</v>
      </c>
      <c r="F48" s="60">
        <v>3650</v>
      </c>
      <c r="G48" s="59">
        <v>2</v>
      </c>
      <c r="H48" s="55"/>
    </row>
    <row r="49" spans="1:8">
      <c r="A49" s="49"/>
      <c r="B49" s="56"/>
      <c r="C49" s="77" t="s">
        <v>44</v>
      </c>
      <c r="D49" s="58" t="s">
        <v>107</v>
      </c>
      <c r="E49" s="59">
        <v>5</v>
      </c>
      <c r="F49" s="60">
        <v>5260</v>
      </c>
      <c r="G49" s="59">
        <v>4</v>
      </c>
      <c r="H49" s="55"/>
    </row>
    <row r="50" spans="1:8">
      <c r="A50" s="49"/>
      <c r="B50" s="56"/>
      <c r="C50" s="57" t="s">
        <v>42</v>
      </c>
      <c r="D50" s="58" t="s">
        <v>108</v>
      </c>
      <c r="E50" s="59">
        <v>2</v>
      </c>
      <c r="F50" s="60">
        <v>6200</v>
      </c>
      <c r="G50" s="59">
        <v>3</v>
      </c>
      <c r="H50" s="55"/>
    </row>
    <row r="51" ht="15.75" spans="1:8">
      <c r="A51" s="63"/>
      <c r="B51" s="64" t="s">
        <v>35</v>
      </c>
      <c r="C51" s="64"/>
      <c r="D51" s="64"/>
      <c r="E51" s="65"/>
      <c r="F51" s="66">
        <f>SUM(F46:F50)</f>
        <v>20740</v>
      </c>
      <c r="G51" s="67">
        <f>SUM(G46:G50)</f>
        <v>13</v>
      </c>
      <c r="H51" s="68"/>
    </row>
    <row r="52" ht="33" customHeight="1" spans="1:8">
      <c r="A52" s="69"/>
      <c r="B52" s="70"/>
      <c r="C52" s="71"/>
      <c r="D52" s="71"/>
      <c r="E52" s="71"/>
      <c r="F52" s="72"/>
      <c r="G52" s="71" t="s">
        <v>4</v>
      </c>
      <c r="H52" s="73"/>
    </row>
    <row r="53" ht="16.5" spans="1:8">
      <c r="A53" s="39" t="s">
        <v>130</v>
      </c>
      <c r="B53" s="40"/>
      <c r="C53" s="40"/>
      <c r="D53" s="40"/>
      <c r="E53" s="40"/>
      <c r="F53" s="40"/>
      <c r="G53" s="40"/>
      <c r="H53" s="41"/>
    </row>
    <row r="54" ht="23.25" spans="1:8">
      <c r="A54" s="42" t="s">
        <v>120</v>
      </c>
      <c r="B54" s="43" t="s">
        <v>25</v>
      </c>
      <c r="C54" s="44" t="s">
        <v>121</v>
      </c>
      <c r="D54" s="45" t="s">
        <v>122</v>
      </c>
      <c r="E54" s="46" t="s">
        <v>123</v>
      </c>
      <c r="F54" s="47" t="s">
        <v>124</v>
      </c>
      <c r="G54" s="46" t="s">
        <v>125</v>
      </c>
      <c r="H54" s="48" t="s">
        <v>36</v>
      </c>
    </row>
    <row r="55" spans="1:8">
      <c r="A55" s="49">
        <v>4</v>
      </c>
      <c r="B55" s="50"/>
      <c r="C55" s="57" t="s">
        <v>90</v>
      </c>
      <c r="D55" s="74" t="s">
        <v>104</v>
      </c>
      <c r="E55" s="53">
        <v>3</v>
      </c>
      <c r="F55" s="54">
        <v>0</v>
      </c>
      <c r="G55" s="53">
        <v>10</v>
      </c>
      <c r="H55" s="55">
        <v>2</v>
      </c>
    </row>
    <row r="56" spans="1:8">
      <c r="A56" s="49"/>
      <c r="B56" s="56"/>
      <c r="C56" s="57" t="s">
        <v>64</v>
      </c>
      <c r="D56" s="58" t="s">
        <v>105</v>
      </c>
      <c r="E56" s="59">
        <v>5</v>
      </c>
      <c r="F56" s="60">
        <v>735</v>
      </c>
      <c r="G56" s="59">
        <v>4</v>
      </c>
      <c r="H56" s="55"/>
    </row>
    <row r="57" spans="1:8">
      <c r="A57" s="49"/>
      <c r="B57" s="56"/>
      <c r="C57" s="57" t="s">
        <v>97</v>
      </c>
      <c r="D57" s="75" t="s">
        <v>106</v>
      </c>
      <c r="E57" s="59">
        <v>9</v>
      </c>
      <c r="F57" s="60">
        <v>1080</v>
      </c>
      <c r="G57" s="59">
        <v>6</v>
      </c>
      <c r="H57" s="55"/>
    </row>
    <row r="58" spans="1:8">
      <c r="A58" s="49"/>
      <c r="B58" s="56"/>
      <c r="C58" s="62" t="s">
        <v>66</v>
      </c>
      <c r="D58" s="58" t="s">
        <v>107</v>
      </c>
      <c r="E58" s="59">
        <v>7</v>
      </c>
      <c r="F58" s="60">
        <v>11520</v>
      </c>
      <c r="G58" s="59">
        <v>1</v>
      </c>
      <c r="H58" s="55"/>
    </row>
    <row r="59" spans="1:8">
      <c r="A59" s="49"/>
      <c r="B59" s="56"/>
      <c r="C59" s="57" t="s">
        <v>59</v>
      </c>
      <c r="D59" s="58" t="s">
        <v>108</v>
      </c>
      <c r="E59" s="59">
        <v>1</v>
      </c>
      <c r="F59" s="60">
        <v>7210</v>
      </c>
      <c r="G59" s="59">
        <v>2</v>
      </c>
      <c r="H59" s="55"/>
    </row>
    <row r="60" ht="15.75" spans="1:8">
      <c r="A60" s="63"/>
      <c r="B60" s="64" t="s">
        <v>35</v>
      </c>
      <c r="C60" s="64"/>
      <c r="D60" s="64"/>
      <c r="E60" s="65"/>
      <c r="F60" s="66">
        <f>SUM(F55:F59)</f>
        <v>20545</v>
      </c>
      <c r="G60" s="67">
        <f>SUM(G55:G59)</f>
        <v>23</v>
      </c>
      <c r="H60" s="68"/>
    </row>
    <row r="61" ht="30.95" customHeight="1" spans="1:8">
      <c r="A61" s="69"/>
      <c r="B61" s="70"/>
      <c r="C61" s="71"/>
      <c r="D61" s="71"/>
      <c r="E61" s="71"/>
      <c r="F61" s="72"/>
      <c r="G61" s="71" t="s">
        <v>4</v>
      </c>
      <c r="H61" s="73"/>
    </row>
    <row r="62" ht="16.5" spans="1:8">
      <c r="A62" s="39" t="s">
        <v>131</v>
      </c>
      <c r="B62" s="40"/>
      <c r="C62" s="40"/>
      <c r="D62" s="40"/>
      <c r="E62" s="40"/>
      <c r="F62" s="40"/>
      <c r="G62" s="40"/>
      <c r="H62" s="41"/>
    </row>
    <row r="63" ht="23.25" spans="1:8">
      <c r="A63" s="42" t="s">
        <v>120</v>
      </c>
      <c r="B63" s="43" t="s">
        <v>25</v>
      </c>
      <c r="C63" s="44" t="s">
        <v>121</v>
      </c>
      <c r="D63" s="45" t="s">
        <v>122</v>
      </c>
      <c r="E63" s="46" t="s">
        <v>123</v>
      </c>
      <c r="F63" s="47" t="s">
        <v>124</v>
      </c>
      <c r="G63" s="46" t="s">
        <v>125</v>
      </c>
      <c r="H63" s="48" t="s">
        <v>36</v>
      </c>
    </row>
    <row r="64" spans="1:8">
      <c r="A64" s="49">
        <v>8</v>
      </c>
      <c r="B64" s="50"/>
      <c r="C64" s="62" t="s">
        <v>47</v>
      </c>
      <c r="D64" s="74" t="s">
        <v>104</v>
      </c>
      <c r="E64" s="53">
        <v>6</v>
      </c>
      <c r="F64" s="54">
        <v>4330</v>
      </c>
      <c r="G64" s="53">
        <v>1</v>
      </c>
      <c r="H64" s="55">
        <v>9</v>
      </c>
    </row>
    <row r="65" spans="1:8">
      <c r="A65" s="49"/>
      <c r="B65" s="56"/>
      <c r="C65" s="57" t="s">
        <v>72</v>
      </c>
      <c r="D65" s="58" t="s">
        <v>105</v>
      </c>
      <c r="E65" s="59">
        <v>4</v>
      </c>
      <c r="F65" s="60">
        <v>390</v>
      </c>
      <c r="G65" s="59">
        <v>8</v>
      </c>
      <c r="H65" s="55"/>
    </row>
    <row r="66" spans="1:8">
      <c r="A66" s="49"/>
      <c r="B66" s="56"/>
      <c r="C66" s="57" t="s">
        <v>80</v>
      </c>
      <c r="D66" s="75" t="s">
        <v>106</v>
      </c>
      <c r="E66" s="59">
        <v>3</v>
      </c>
      <c r="F66" s="60">
        <v>800</v>
      </c>
      <c r="G66" s="59">
        <v>8</v>
      </c>
      <c r="H66" s="55"/>
    </row>
    <row r="67" spans="1:8">
      <c r="A67" s="49"/>
      <c r="B67" s="56"/>
      <c r="C67" s="82" t="s">
        <v>57</v>
      </c>
      <c r="D67" s="58" t="s">
        <v>107</v>
      </c>
      <c r="E67" s="59">
        <v>9</v>
      </c>
      <c r="F67" s="60">
        <v>2700</v>
      </c>
      <c r="G67" s="59">
        <v>8</v>
      </c>
      <c r="H67" s="55"/>
    </row>
    <row r="68" spans="1:8">
      <c r="A68" s="49"/>
      <c r="B68" s="56"/>
      <c r="C68" s="57" t="s">
        <v>60</v>
      </c>
      <c r="D68" s="58" t="s">
        <v>108</v>
      </c>
      <c r="E68" s="59">
        <v>10</v>
      </c>
      <c r="F68" s="60">
        <v>5</v>
      </c>
      <c r="G68" s="59">
        <v>9</v>
      </c>
      <c r="H68" s="55"/>
    </row>
    <row r="69" ht="15.75" spans="1:8">
      <c r="A69" s="63"/>
      <c r="B69" s="64" t="s">
        <v>35</v>
      </c>
      <c r="C69" s="64"/>
      <c r="D69" s="64"/>
      <c r="E69" s="65"/>
      <c r="F69" s="66">
        <f>SUM(F64:F68)</f>
        <v>8225</v>
      </c>
      <c r="G69" s="67">
        <f>SUM(G64:G68)</f>
        <v>34</v>
      </c>
      <c r="H69" s="68"/>
    </row>
    <row r="70" ht="33" customHeight="1" spans="1:8">
      <c r="A70" s="69"/>
      <c r="B70" s="70"/>
      <c r="C70" s="71"/>
      <c r="D70" s="71"/>
      <c r="E70" s="71"/>
      <c r="F70" s="72"/>
      <c r="G70" s="71" t="s">
        <v>4</v>
      </c>
      <c r="H70" s="73"/>
    </row>
    <row r="71" ht="16.5" spans="1:8">
      <c r="A71" s="39" t="s">
        <v>132</v>
      </c>
      <c r="B71" s="40"/>
      <c r="C71" s="40"/>
      <c r="D71" s="40"/>
      <c r="E71" s="40"/>
      <c r="F71" s="40"/>
      <c r="G71" s="40"/>
      <c r="H71" s="41"/>
    </row>
    <row r="72" ht="23.25" spans="1:8">
      <c r="A72" s="42" t="s">
        <v>120</v>
      </c>
      <c r="B72" s="43" t="s">
        <v>25</v>
      </c>
      <c r="C72" s="44" t="s">
        <v>121</v>
      </c>
      <c r="D72" s="45" t="s">
        <v>122</v>
      </c>
      <c r="E72" s="46" t="s">
        <v>123</v>
      </c>
      <c r="F72" s="47" t="s">
        <v>124</v>
      </c>
      <c r="G72" s="46" t="s">
        <v>125</v>
      </c>
      <c r="H72" s="48" t="s">
        <v>36</v>
      </c>
    </row>
    <row r="73" spans="1:8">
      <c r="A73" s="49">
        <v>7</v>
      </c>
      <c r="B73" s="50"/>
      <c r="C73" s="57" t="s">
        <v>63</v>
      </c>
      <c r="D73" s="74" t="s">
        <v>104</v>
      </c>
      <c r="E73" s="53">
        <v>8</v>
      </c>
      <c r="F73" s="54">
        <v>2145</v>
      </c>
      <c r="G73" s="53">
        <v>5</v>
      </c>
      <c r="H73" s="55">
        <v>8</v>
      </c>
    </row>
    <row r="74" spans="1:8">
      <c r="A74" s="49"/>
      <c r="B74" s="56"/>
      <c r="C74" s="57" t="s">
        <v>45</v>
      </c>
      <c r="D74" s="75" t="s">
        <v>105</v>
      </c>
      <c r="E74" s="59">
        <v>6</v>
      </c>
      <c r="F74" s="60">
        <v>265</v>
      </c>
      <c r="G74" s="59">
        <v>9</v>
      </c>
      <c r="H74" s="55"/>
    </row>
    <row r="75" spans="1:8">
      <c r="A75" s="49"/>
      <c r="B75" s="56"/>
      <c r="C75" s="57" t="s">
        <v>75</v>
      </c>
      <c r="D75" s="58" t="s">
        <v>106</v>
      </c>
      <c r="E75" s="59">
        <v>10</v>
      </c>
      <c r="F75" s="60">
        <v>1880</v>
      </c>
      <c r="G75" s="59">
        <v>5</v>
      </c>
      <c r="H75" s="55"/>
    </row>
    <row r="76" spans="1:8">
      <c r="A76" s="49"/>
      <c r="B76" s="56"/>
      <c r="C76" s="57" t="s">
        <v>84</v>
      </c>
      <c r="D76" s="58" t="s">
        <v>107</v>
      </c>
      <c r="E76" s="59">
        <v>4</v>
      </c>
      <c r="F76" s="60">
        <v>4960</v>
      </c>
      <c r="G76" s="59">
        <v>5</v>
      </c>
      <c r="H76" s="55"/>
    </row>
    <row r="77" spans="1:8">
      <c r="A77" s="49"/>
      <c r="B77" s="56"/>
      <c r="C77" s="62" t="s">
        <v>50</v>
      </c>
      <c r="D77" s="58" t="s">
        <v>108</v>
      </c>
      <c r="E77" s="59">
        <v>9</v>
      </c>
      <c r="F77" s="60">
        <v>2</v>
      </c>
      <c r="G77" s="59">
        <v>10</v>
      </c>
      <c r="H77" s="55"/>
    </row>
    <row r="78" ht="15.75" spans="1:8">
      <c r="A78" s="63"/>
      <c r="B78" s="64" t="s">
        <v>35</v>
      </c>
      <c r="C78" s="64"/>
      <c r="D78" s="64"/>
      <c r="E78" s="65"/>
      <c r="F78" s="66">
        <f>SUM(F73:F77)</f>
        <v>9252</v>
      </c>
      <c r="G78" s="67">
        <f>SUM(G73:G77)</f>
        <v>34</v>
      </c>
      <c r="H78" s="68"/>
    </row>
    <row r="79" ht="35.1" customHeight="1" spans="1:8">
      <c r="A79" s="69"/>
      <c r="B79" s="70"/>
      <c r="C79" s="71"/>
      <c r="D79" s="71"/>
      <c r="E79" s="71"/>
      <c r="F79" s="72"/>
      <c r="G79" s="71" t="s">
        <v>4</v>
      </c>
      <c r="H79" s="73"/>
    </row>
    <row r="80" ht="16.5" spans="1:8">
      <c r="A80" s="39" t="s">
        <v>133</v>
      </c>
      <c r="B80" s="40"/>
      <c r="C80" s="40"/>
      <c r="D80" s="40"/>
      <c r="E80" s="40"/>
      <c r="F80" s="40"/>
      <c r="G80" s="40"/>
      <c r="H80" s="41"/>
    </row>
    <row r="81" ht="23.25" spans="1:8">
      <c r="A81" s="42" t="s">
        <v>120</v>
      </c>
      <c r="B81" s="43" t="s">
        <v>25</v>
      </c>
      <c r="C81" s="44" t="s">
        <v>121</v>
      </c>
      <c r="D81" s="45" t="s">
        <v>122</v>
      </c>
      <c r="E81" s="46" t="s">
        <v>123</v>
      </c>
      <c r="F81" s="47" t="s">
        <v>124</v>
      </c>
      <c r="G81" s="46" t="s">
        <v>125</v>
      </c>
      <c r="H81" s="48" t="s">
        <v>36</v>
      </c>
    </row>
    <row r="82" spans="1:8">
      <c r="A82" s="49">
        <v>5</v>
      </c>
      <c r="B82" s="50"/>
      <c r="C82" s="57" t="s">
        <v>73</v>
      </c>
      <c r="D82" s="52" t="s">
        <v>104</v>
      </c>
      <c r="E82" s="53">
        <v>9</v>
      </c>
      <c r="F82" s="54">
        <v>1165</v>
      </c>
      <c r="G82" s="53">
        <v>7</v>
      </c>
      <c r="H82" s="55">
        <v>6</v>
      </c>
    </row>
    <row r="83" spans="1:8">
      <c r="A83" s="49"/>
      <c r="B83" s="56"/>
      <c r="C83" s="57" t="s">
        <v>71</v>
      </c>
      <c r="D83" s="58" t="s">
        <v>105</v>
      </c>
      <c r="E83" s="59">
        <v>1</v>
      </c>
      <c r="F83" s="60">
        <v>590</v>
      </c>
      <c r="G83" s="59">
        <v>6</v>
      </c>
      <c r="H83" s="55"/>
    </row>
    <row r="84" spans="1:8">
      <c r="A84" s="49"/>
      <c r="B84" s="56"/>
      <c r="C84" s="57" t="s">
        <v>94</v>
      </c>
      <c r="D84" s="58" t="s">
        <v>106</v>
      </c>
      <c r="E84" s="59">
        <v>5</v>
      </c>
      <c r="F84" s="60">
        <v>870</v>
      </c>
      <c r="G84" s="59">
        <v>7</v>
      </c>
      <c r="H84" s="55"/>
    </row>
    <row r="85" spans="1:8">
      <c r="A85" s="49"/>
      <c r="B85" s="56"/>
      <c r="C85" s="57" t="s">
        <v>58</v>
      </c>
      <c r="D85" s="58" t="s">
        <v>107</v>
      </c>
      <c r="E85" s="59">
        <v>3</v>
      </c>
      <c r="F85" s="60">
        <v>8990</v>
      </c>
      <c r="G85" s="59">
        <v>2</v>
      </c>
      <c r="H85" s="55"/>
    </row>
    <row r="86" spans="1:8">
      <c r="A86" s="49"/>
      <c r="B86" s="56"/>
      <c r="C86" s="57" t="s">
        <v>83</v>
      </c>
      <c r="D86" s="58" t="s">
        <v>108</v>
      </c>
      <c r="E86" s="59">
        <v>7</v>
      </c>
      <c r="F86" s="60">
        <v>670</v>
      </c>
      <c r="G86" s="59">
        <v>7</v>
      </c>
      <c r="H86" s="55"/>
    </row>
    <row r="87" ht="15.75" spans="1:8">
      <c r="A87" s="63"/>
      <c r="B87" s="64" t="s">
        <v>35</v>
      </c>
      <c r="C87" s="64"/>
      <c r="D87" s="64"/>
      <c r="E87" s="65"/>
      <c r="F87" s="66">
        <f>SUM(F82:F86)</f>
        <v>12285</v>
      </c>
      <c r="G87" s="67">
        <f>SUM(G82:G86)</f>
        <v>29</v>
      </c>
      <c r="H87" s="68"/>
    </row>
    <row r="88" ht="21" spans="1:8">
      <c r="A88" s="69"/>
      <c r="B88" s="70"/>
      <c r="C88" s="71"/>
      <c r="D88" s="71"/>
      <c r="E88" s="71"/>
      <c r="F88" s="72"/>
      <c r="G88" s="71" t="s">
        <v>4</v>
      </c>
      <c r="H88" s="73"/>
    </row>
    <row r="89" ht="16.5" spans="1:8">
      <c r="A89" s="39" t="s">
        <v>134</v>
      </c>
      <c r="B89" s="40"/>
      <c r="C89" s="40"/>
      <c r="D89" s="40"/>
      <c r="E89" s="40"/>
      <c r="F89" s="40"/>
      <c r="G89" s="40"/>
      <c r="H89" s="41"/>
    </row>
    <row r="90" ht="23.25" spans="1:8">
      <c r="A90" s="42" t="s">
        <v>120</v>
      </c>
      <c r="B90" s="43" t="s">
        <v>25</v>
      </c>
      <c r="C90" s="44" t="s">
        <v>121</v>
      </c>
      <c r="D90" s="45" t="s">
        <v>122</v>
      </c>
      <c r="E90" s="46" t="s">
        <v>123</v>
      </c>
      <c r="F90" s="47" t="s">
        <v>124</v>
      </c>
      <c r="G90" s="46" t="s">
        <v>125</v>
      </c>
      <c r="H90" s="48" t="s">
        <v>36</v>
      </c>
    </row>
    <row r="91" spans="1:8">
      <c r="A91" s="49">
        <v>9</v>
      </c>
      <c r="B91" s="50"/>
      <c r="C91" s="57" t="s">
        <v>77</v>
      </c>
      <c r="D91" s="74" t="s">
        <v>104</v>
      </c>
      <c r="E91" s="53">
        <v>4</v>
      </c>
      <c r="F91" s="54">
        <v>3540</v>
      </c>
      <c r="G91" s="53">
        <v>4</v>
      </c>
      <c r="H91" s="55">
        <v>7</v>
      </c>
    </row>
    <row r="92" spans="1:8">
      <c r="A92" s="49"/>
      <c r="B92" s="56"/>
      <c r="C92" s="57" t="s">
        <v>74</v>
      </c>
      <c r="D92" s="58" t="s">
        <v>105</v>
      </c>
      <c r="E92" s="59">
        <v>2</v>
      </c>
      <c r="F92" s="60">
        <v>445</v>
      </c>
      <c r="G92" s="59">
        <v>7</v>
      </c>
      <c r="H92" s="55"/>
    </row>
    <row r="93" spans="1:8">
      <c r="A93" s="49"/>
      <c r="B93" s="56"/>
      <c r="C93" s="57" t="s">
        <v>46</v>
      </c>
      <c r="D93" s="58" t="s">
        <v>106</v>
      </c>
      <c r="E93" s="59">
        <v>6</v>
      </c>
      <c r="F93" s="60">
        <v>2060</v>
      </c>
      <c r="G93" s="59">
        <v>4</v>
      </c>
      <c r="H93" s="55"/>
    </row>
    <row r="94" spans="1:8">
      <c r="A94" s="49"/>
      <c r="B94" s="56"/>
      <c r="C94" s="57" t="s">
        <v>61</v>
      </c>
      <c r="D94" s="58" t="s">
        <v>107</v>
      </c>
      <c r="E94" s="59">
        <v>10</v>
      </c>
      <c r="F94" s="60">
        <v>1990</v>
      </c>
      <c r="G94" s="59">
        <v>10</v>
      </c>
      <c r="H94" s="55"/>
    </row>
    <row r="95" spans="1:8">
      <c r="A95" s="49"/>
      <c r="B95" s="56"/>
      <c r="C95" s="57" t="s">
        <v>65</v>
      </c>
      <c r="D95" s="75" t="s">
        <v>108</v>
      </c>
      <c r="E95" s="59">
        <v>3</v>
      </c>
      <c r="F95" s="60">
        <v>3080</v>
      </c>
      <c r="G95" s="59">
        <v>6</v>
      </c>
      <c r="H95" s="55"/>
    </row>
    <row r="96" ht="15.75" spans="1:8">
      <c r="A96" s="63"/>
      <c r="B96" s="64" t="s">
        <v>35</v>
      </c>
      <c r="C96" s="64"/>
      <c r="D96" s="64"/>
      <c r="E96" s="65"/>
      <c r="F96" s="66">
        <f>SUM(F91:F95)</f>
        <v>11115</v>
      </c>
      <c r="G96" s="67">
        <f>SUM(G91:G95)</f>
        <v>31</v>
      </c>
      <c r="H96" s="68"/>
    </row>
    <row r="97" ht="20.25" spans="1:8">
      <c r="A97" s="69"/>
      <c r="B97" s="70"/>
      <c r="C97" s="71"/>
      <c r="D97" s="71"/>
      <c r="E97" s="71"/>
      <c r="F97" s="72"/>
      <c r="G97" s="71" t="s">
        <v>4</v>
      </c>
      <c r="H97" s="73"/>
    </row>
    <row r="98" ht="20.25" spans="1:8">
      <c r="A98" s="69"/>
      <c r="B98" s="70"/>
      <c r="C98" s="71"/>
      <c r="D98" s="71"/>
      <c r="E98" s="71"/>
      <c r="F98" s="72"/>
      <c r="G98" s="71"/>
      <c r="H98" s="73"/>
    </row>
    <row r="99" ht="20.25" spans="1:8">
      <c r="A99" s="69"/>
      <c r="B99" s="70"/>
      <c r="C99" s="71"/>
      <c r="D99" s="71"/>
      <c r="E99" s="71"/>
      <c r="F99" s="72"/>
      <c r="G99" s="71"/>
      <c r="H99" s="73"/>
    </row>
    <row r="100" ht="20.25" spans="1:8">
      <c r="A100" s="69"/>
      <c r="B100" s="70"/>
      <c r="C100" s="71"/>
      <c r="D100" s="71"/>
      <c r="E100" s="71"/>
      <c r="F100" s="72"/>
      <c r="G100" s="71"/>
      <c r="H100" s="73"/>
    </row>
    <row r="101" ht="20.25" spans="1:8">
      <c r="A101" s="69"/>
      <c r="B101" s="70"/>
      <c r="C101" s="71"/>
      <c r="D101" s="71"/>
      <c r="E101" s="71"/>
      <c r="F101" s="72"/>
      <c r="G101" s="71"/>
      <c r="H101" s="73"/>
    </row>
    <row r="102" ht="20.25" spans="1:8">
      <c r="A102" s="69"/>
      <c r="B102" s="70"/>
      <c r="C102" s="71"/>
      <c r="D102" s="71"/>
      <c r="E102" s="71"/>
      <c r="F102" s="72"/>
      <c r="G102" s="71"/>
      <c r="H102" s="73"/>
    </row>
    <row r="103" ht="20.25" spans="1:8">
      <c r="A103" s="69"/>
      <c r="B103" s="70"/>
      <c r="C103" s="71"/>
      <c r="D103" s="71"/>
      <c r="E103" s="71"/>
      <c r="F103" s="72"/>
      <c r="G103" s="71"/>
      <c r="H103" s="73"/>
    </row>
    <row r="104" ht="19.5" spans="1:8">
      <c r="A104" s="83"/>
      <c r="B104" s="83"/>
      <c r="C104" s="84"/>
      <c r="D104" s="84"/>
      <c r="E104" s="84"/>
      <c r="F104" s="84"/>
      <c r="G104" s="85"/>
      <c r="H104" s="86"/>
    </row>
    <row r="105" ht="30" customHeight="1" spans="1:8">
      <c r="A105" s="87" t="s">
        <v>135</v>
      </c>
      <c r="B105" s="88"/>
      <c r="C105" s="89" t="s">
        <v>136</v>
      </c>
      <c r="D105" s="90"/>
      <c r="E105" s="90"/>
      <c r="F105" s="90"/>
      <c r="G105" s="90"/>
      <c r="H105" s="91"/>
    </row>
    <row r="106" ht="30" customHeight="1" spans="1:8">
      <c r="A106" s="87" t="s">
        <v>137</v>
      </c>
      <c r="B106" s="88"/>
      <c r="C106" s="89" t="s">
        <v>138</v>
      </c>
      <c r="D106" s="90"/>
      <c r="E106" s="90"/>
      <c r="F106" s="90"/>
      <c r="G106" s="90"/>
      <c r="H106" s="91"/>
    </row>
    <row r="107" ht="30" customHeight="1" spans="1:8">
      <c r="A107" s="87" t="s">
        <v>139</v>
      </c>
      <c r="B107" s="88"/>
      <c r="C107" s="89" t="s">
        <v>140</v>
      </c>
      <c r="D107" s="90"/>
      <c r="E107" s="90"/>
      <c r="F107" s="90"/>
      <c r="G107" s="90"/>
      <c r="H107" s="91"/>
    </row>
    <row r="108" ht="30" customHeight="1" spans="1:8">
      <c r="A108" s="87" t="s">
        <v>141</v>
      </c>
      <c r="B108" s="88"/>
      <c r="C108" s="92">
        <v>46305</v>
      </c>
      <c r="D108" s="90"/>
      <c r="E108" s="90"/>
      <c r="F108" s="90"/>
      <c r="G108" s="90"/>
      <c r="H108" s="91"/>
    </row>
  </sheetData>
  <sortState ref="C10:D14">
    <sortCondition ref="D37:D41"/>
  </sortState>
  <mergeCells count="43">
    <mergeCell ref="A1:H1"/>
    <mergeCell ref="A2:H2"/>
    <mergeCell ref="A4:H4"/>
    <mergeCell ref="A8:H8"/>
    <mergeCell ref="B15:E15"/>
    <mergeCell ref="A17:H17"/>
    <mergeCell ref="B24:E24"/>
    <mergeCell ref="A26:H26"/>
    <mergeCell ref="B33:E33"/>
    <mergeCell ref="A35:H35"/>
    <mergeCell ref="B42:E42"/>
    <mergeCell ref="A44:H44"/>
    <mergeCell ref="B51:E51"/>
    <mergeCell ref="A53:H53"/>
    <mergeCell ref="B60:E60"/>
    <mergeCell ref="A62:H62"/>
    <mergeCell ref="B69:E69"/>
    <mergeCell ref="A71:H71"/>
    <mergeCell ref="B78:E78"/>
    <mergeCell ref="A80:H80"/>
    <mergeCell ref="B87:E87"/>
    <mergeCell ref="A89:H89"/>
    <mergeCell ref="B96:E96"/>
    <mergeCell ref="A10:A15"/>
    <mergeCell ref="A19:A24"/>
    <mergeCell ref="A28:A33"/>
    <mergeCell ref="A37:A42"/>
    <mergeCell ref="A46:A51"/>
    <mergeCell ref="A55:A60"/>
    <mergeCell ref="A64:A69"/>
    <mergeCell ref="A73:A78"/>
    <mergeCell ref="A82:A87"/>
    <mergeCell ref="A91:A96"/>
    <mergeCell ref="H10:H15"/>
    <mergeCell ref="H19:H24"/>
    <mergeCell ref="H28:H33"/>
    <mergeCell ref="H37:H42"/>
    <mergeCell ref="H46:H51"/>
    <mergeCell ref="H55:H60"/>
    <mergeCell ref="H64:H69"/>
    <mergeCell ref="H73:H78"/>
    <mergeCell ref="H82:H87"/>
    <mergeCell ref="H91:H96"/>
  </mergeCells>
  <pageMargins left="0.7" right="0.7" top="0.75" bottom="0.75" header="0.3" footer="0.3"/>
  <pageSetup paperSize="9" orientation="portrait" horizontalDpi="300" verticalDpi="300"/>
  <headerFooter/>
  <rowBreaks count="1" manualBreakCount="1">
    <brk id="79" max="16383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8"/>
  <sheetViews>
    <sheetView workbookViewId="0">
      <selection activeCell="B85" sqref="$A85:$XFD85"/>
    </sheetView>
  </sheetViews>
  <sheetFormatPr defaultColWidth="10.2857142857143" defaultRowHeight="15" outlineLevelCol="7"/>
  <cols>
    <col min="1" max="1" width="9.14285714285714" style="33" customWidth="1"/>
    <col min="2" max="2" width="8.71428571428571" style="33" customWidth="1"/>
    <col min="3" max="3" width="20.5714285714286" style="33" customWidth="1"/>
    <col min="4" max="5" width="10.2857142857143" style="33"/>
    <col min="6" max="6" width="10.4285714285714" style="33" customWidth="1"/>
    <col min="7" max="16384" width="10.2857142857143" style="33"/>
  </cols>
  <sheetData>
    <row r="1" ht="19.5" spans="1:8">
      <c r="A1" s="34" t="s">
        <v>115</v>
      </c>
      <c r="B1" s="34"/>
      <c r="C1" s="34"/>
      <c r="D1" s="34"/>
      <c r="E1" s="34"/>
      <c r="F1" s="34"/>
      <c r="G1" s="34"/>
      <c r="H1" s="34"/>
    </row>
    <row r="2" ht="19.5" spans="1:8">
      <c r="A2" s="35" t="s">
        <v>116</v>
      </c>
      <c r="B2" s="35"/>
      <c r="C2" s="35"/>
      <c r="D2" s="35"/>
      <c r="E2" s="35"/>
      <c r="F2" s="35"/>
      <c r="G2" s="35"/>
      <c r="H2" s="35"/>
    </row>
    <row r="3" ht="19.5" spans="1:8">
      <c r="A3" s="36"/>
      <c r="B3" s="37"/>
      <c r="C3" s="37"/>
      <c r="D3" s="37"/>
      <c r="E3" s="37"/>
      <c r="F3" s="38"/>
      <c r="G3" s="37"/>
      <c r="H3" s="37" t="s">
        <v>142</v>
      </c>
    </row>
    <row r="4" ht="19.5" spans="1:8">
      <c r="A4" s="38" t="s">
        <v>118</v>
      </c>
      <c r="B4" s="38"/>
      <c r="C4" s="38"/>
      <c r="D4" s="38"/>
      <c r="E4" s="38"/>
      <c r="F4" s="38"/>
      <c r="G4" s="38"/>
      <c r="H4" s="38"/>
    </row>
    <row r="5" ht="19.9" customHeight="1"/>
    <row r="6" customFormat="1" ht="19.9" customHeight="1" spans="1:8">
      <c r="A6" s="33"/>
      <c r="B6" s="33"/>
      <c r="C6" s="33"/>
      <c r="D6" s="33"/>
      <c r="E6" s="33"/>
      <c r="F6" s="33"/>
      <c r="G6" s="33"/>
      <c r="H6" s="33"/>
    </row>
    <row r="7" customFormat="1" ht="19.9" customHeight="1" spans="1:8">
      <c r="A7" s="33"/>
      <c r="B7" s="33"/>
      <c r="C7" s="33"/>
      <c r="D7" s="33"/>
      <c r="E7" s="33"/>
      <c r="F7" s="33"/>
      <c r="G7" s="33"/>
      <c r="H7" s="33"/>
    </row>
    <row r="8" ht="16.5" spans="1:8">
      <c r="A8" s="39" t="s">
        <v>119</v>
      </c>
      <c r="B8" s="40"/>
      <c r="C8" s="40"/>
      <c r="D8" s="40"/>
      <c r="E8" s="40"/>
      <c r="F8" s="40"/>
      <c r="G8" s="40"/>
      <c r="H8" s="41"/>
    </row>
    <row r="9" ht="23.25" spans="1:8">
      <c r="A9" s="42" t="s">
        <v>120</v>
      </c>
      <c r="B9" s="43" t="s">
        <v>25</v>
      </c>
      <c r="C9" s="44" t="s">
        <v>121</v>
      </c>
      <c r="D9" s="45" t="s">
        <v>122</v>
      </c>
      <c r="E9" s="46" t="s">
        <v>123</v>
      </c>
      <c r="F9" s="47" t="s">
        <v>124</v>
      </c>
      <c r="G9" s="46" t="s">
        <v>125</v>
      </c>
      <c r="H9" s="48" t="s">
        <v>36</v>
      </c>
    </row>
    <row r="10" spans="1:8">
      <c r="A10" s="49">
        <v>8</v>
      </c>
      <c r="B10" s="50"/>
      <c r="C10" s="107" t="s">
        <v>87</v>
      </c>
      <c r="D10" s="74" t="s">
        <v>104</v>
      </c>
      <c r="E10" s="53">
        <v>8</v>
      </c>
      <c r="F10" s="54">
        <v>1075</v>
      </c>
      <c r="G10" s="53">
        <v>7</v>
      </c>
      <c r="H10" s="55">
        <v>8</v>
      </c>
    </row>
    <row r="11" spans="1:8">
      <c r="A11" s="49"/>
      <c r="B11" s="56"/>
      <c r="C11" s="108" t="s">
        <v>81</v>
      </c>
      <c r="D11" s="75" t="s">
        <v>105</v>
      </c>
      <c r="E11" s="59">
        <v>6</v>
      </c>
      <c r="F11" s="60">
        <v>1725</v>
      </c>
      <c r="G11" s="59">
        <v>4</v>
      </c>
      <c r="H11" s="55"/>
    </row>
    <row r="12" spans="1:8">
      <c r="A12" s="49"/>
      <c r="B12" s="56"/>
      <c r="C12" s="57" t="s">
        <v>92</v>
      </c>
      <c r="D12" s="58" t="s">
        <v>106</v>
      </c>
      <c r="E12" s="59">
        <v>10</v>
      </c>
      <c r="F12" s="60">
        <v>2050</v>
      </c>
      <c r="G12" s="59">
        <v>8</v>
      </c>
      <c r="H12" s="55"/>
    </row>
    <row r="13" spans="1:8">
      <c r="A13" s="49"/>
      <c r="B13" s="56"/>
      <c r="C13" s="62" t="s">
        <v>48</v>
      </c>
      <c r="D13" s="58" t="s">
        <v>107</v>
      </c>
      <c r="E13" s="59">
        <v>4</v>
      </c>
      <c r="F13" s="60">
        <v>2960</v>
      </c>
      <c r="G13" s="59">
        <v>9</v>
      </c>
      <c r="H13" s="55"/>
    </row>
    <row r="14" spans="1:8">
      <c r="A14" s="49"/>
      <c r="B14" s="56"/>
      <c r="C14" s="61" t="s">
        <v>76</v>
      </c>
      <c r="D14" s="58" t="s">
        <v>108</v>
      </c>
      <c r="E14" s="59">
        <v>9</v>
      </c>
      <c r="F14" s="60">
        <v>4510</v>
      </c>
      <c r="G14" s="59">
        <v>2</v>
      </c>
      <c r="H14" s="55"/>
    </row>
    <row r="15" ht="15.75" spans="1:8">
      <c r="A15" s="63"/>
      <c r="B15" s="64" t="s">
        <v>35</v>
      </c>
      <c r="C15" s="64"/>
      <c r="D15" s="64"/>
      <c r="E15" s="65"/>
      <c r="F15" s="109">
        <f>SUM(F10:F14)</f>
        <v>12320</v>
      </c>
      <c r="G15" s="67">
        <f>SUM(G10:G14)</f>
        <v>30</v>
      </c>
      <c r="H15" s="68"/>
    </row>
    <row r="16" ht="33" customHeight="1" spans="1:8">
      <c r="A16" s="69"/>
      <c r="B16" s="70"/>
      <c r="C16" s="71"/>
      <c r="D16" s="71"/>
      <c r="E16" s="71"/>
      <c r="F16" s="72"/>
      <c r="G16" s="71"/>
      <c r="H16" s="73"/>
    </row>
    <row r="17" ht="16.5" spans="1:8">
      <c r="A17" s="39" t="s">
        <v>126</v>
      </c>
      <c r="B17" s="40"/>
      <c r="C17" s="40"/>
      <c r="D17" s="40"/>
      <c r="E17" s="40"/>
      <c r="F17" s="40"/>
      <c r="G17" s="40"/>
      <c r="H17" s="41"/>
    </row>
    <row r="18" ht="23.25" spans="1:8">
      <c r="A18" s="42" t="s">
        <v>120</v>
      </c>
      <c r="B18" s="43" t="s">
        <v>25</v>
      </c>
      <c r="C18" s="44" t="s">
        <v>121</v>
      </c>
      <c r="D18" s="45" t="s">
        <v>122</v>
      </c>
      <c r="E18" s="46" t="s">
        <v>123</v>
      </c>
      <c r="F18" s="47" t="s">
        <v>124</v>
      </c>
      <c r="G18" s="46" t="s">
        <v>125</v>
      </c>
      <c r="H18" s="48" t="s">
        <v>36</v>
      </c>
    </row>
    <row r="19" spans="1:8">
      <c r="A19" s="49">
        <v>7</v>
      </c>
      <c r="B19" s="50"/>
      <c r="C19" s="57" t="s">
        <v>52</v>
      </c>
      <c r="D19" s="74" t="s">
        <v>104</v>
      </c>
      <c r="E19" s="53">
        <v>7</v>
      </c>
      <c r="F19" s="54">
        <v>1280</v>
      </c>
      <c r="G19" s="53">
        <v>6</v>
      </c>
      <c r="H19" s="55">
        <v>9</v>
      </c>
    </row>
    <row r="20" spans="1:8">
      <c r="A20" s="49"/>
      <c r="B20" s="56"/>
      <c r="C20" s="57" t="s">
        <v>89</v>
      </c>
      <c r="D20" s="75" t="s">
        <v>105</v>
      </c>
      <c r="E20" s="59">
        <v>9</v>
      </c>
      <c r="F20" s="60">
        <v>790</v>
      </c>
      <c r="G20" s="59">
        <v>7</v>
      </c>
      <c r="H20" s="55"/>
    </row>
    <row r="21" spans="1:8">
      <c r="A21" s="49"/>
      <c r="B21" s="56"/>
      <c r="C21" s="62" t="s">
        <v>55</v>
      </c>
      <c r="D21" s="58" t="s">
        <v>106</v>
      </c>
      <c r="E21" s="59">
        <v>8</v>
      </c>
      <c r="F21" s="60">
        <v>3590</v>
      </c>
      <c r="G21" s="59">
        <v>7</v>
      </c>
      <c r="H21" s="55"/>
    </row>
    <row r="22" spans="1:8">
      <c r="A22" s="49"/>
      <c r="B22" s="56"/>
      <c r="C22" s="57" t="s">
        <v>69</v>
      </c>
      <c r="D22" s="58" t="s">
        <v>107</v>
      </c>
      <c r="E22" s="59">
        <v>1</v>
      </c>
      <c r="F22" s="60">
        <v>7340</v>
      </c>
      <c r="G22" s="59">
        <v>4</v>
      </c>
      <c r="H22" s="55"/>
    </row>
    <row r="23" spans="1:8">
      <c r="A23" s="49"/>
      <c r="B23" s="56"/>
      <c r="C23" s="57" t="s">
        <v>54</v>
      </c>
      <c r="D23" s="58" t="s">
        <v>108</v>
      </c>
      <c r="E23" s="59">
        <v>5</v>
      </c>
      <c r="F23" s="60">
        <v>2</v>
      </c>
      <c r="G23" s="59">
        <v>10</v>
      </c>
      <c r="H23" s="55"/>
    </row>
    <row r="24" ht="15.75" spans="1:8">
      <c r="A24" s="63"/>
      <c r="B24" s="64" t="s">
        <v>35</v>
      </c>
      <c r="C24" s="64"/>
      <c r="D24" s="64"/>
      <c r="E24" s="65"/>
      <c r="F24" s="109">
        <f>SUM(F19:F23)</f>
        <v>13002</v>
      </c>
      <c r="G24" s="67">
        <f>SUM(G19:G23)</f>
        <v>34</v>
      </c>
      <c r="H24" s="68"/>
    </row>
    <row r="25" ht="33" customHeight="1" spans="1:8">
      <c r="A25" s="69"/>
      <c r="B25" s="70"/>
      <c r="C25" s="71"/>
      <c r="D25" s="71"/>
      <c r="E25" s="71"/>
      <c r="F25" s="72"/>
      <c r="G25" s="71" t="s">
        <v>4</v>
      </c>
      <c r="H25" s="73"/>
    </row>
    <row r="26" ht="16.5" spans="1:8">
      <c r="A26" s="39" t="s">
        <v>127</v>
      </c>
      <c r="B26" s="40"/>
      <c r="C26" s="40"/>
      <c r="D26" s="40"/>
      <c r="E26" s="40"/>
      <c r="F26" s="40"/>
      <c r="G26" s="40"/>
      <c r="H26" s="41"/>
    </row>
    <row r="27" ht="23.25" spans="1:8">
      <c r="A27" s="42" t="s">
        <v>120</v>
      </c>
      <c r="B27" s="43" t="s">
        <v>25</v>
      </c>
      <c r="C27" s="44" t="s">
        <v>121</v>
      </c>
      <c r="D27" s="45" t="s">
        <v>122</v>
      </c>
      <c r="E27" s="46" t="s">
        <v>123</v>
      </c>
      <c r="F27" s="47" t="s">
        <v>124</v>
      </c>
      <c r="G27" s="46" t="s">
        <v>125</v>
      </c>
      <c r="H27" s="48" t="s">
        <v>36</v>
      </c>
    </row>
    <row r="28" spans="1:8">
      <c r="A28" s="49">
        <v>6</v>
      </c>
      <c r="B28" s="50"/>
      <c r="C28" s="76" t="s">
        <v>70</v>
      </c>
      <c r="D28" s="52" t="s">
        <v>104</v>
      </c>
      <c r="E28" s="53">
        <v>1</v>
      </c>
      <c r="F28" s="54">
        <v>13640</v>
      </c>
      <c r="G28" s="53">
        <v>1</v>
      </c>
      <c r="H28" s="55">
        <v>4</v>
      </c>
    </row>
    <row r="29" spans="1:8">
      <c r="A29" s="49"/>
      <c r="B29" s="56"/>
      <c r="C29" s="57" t="s">
        <v>88</v>
      </c>
      <c r="D29" s="58" t="s">
        <v>105</v>
      </c>
      <c r="E29" s="59">
        <v>3</v>
      </c>
      <c r="F29" s="60">
        <v>195</v>
      </c>
      <c r="G29" s="59">
        <v>10</v>
      </c>
      <c r="H29" s="55"/>
    </row>
    <row r="30" spans="1:8">
      <c r="A30" s="49"/>
      <c r="B30" s="56"/>
      <c r="C30" s="62" t="s">
        <v>82</v>
      </c>
      <c r="D30" s="58" t="s">
        <v>106</v>
      </c>
      <c r="E30" s="59">
        <v>7</v>
      </c>
      <c r="F30" s="60">
        <v>11560</v>
      </c>
      <c r="G30" s="59">
        <v>1</v>
      </c>
      <c r="H30" s="55"/>
    </row>
    <row r="31" spans="1:8">
      <c r="A31" s="49"/>
      <c r="B31" s="56"/>
      <c r="C31" s="57" t="s">
        <v>79</v>
      </c>
      <c r="D31" s="58" t="s">
        <v>107</v>
      </c>
      <c r="E31" s="59">
        <v>5</v>
      </c>
      <c r="F31" s="60">
        <v>6710</v>
      </c>
      <c r="G31" s="59">
        <v>5</v>
      </c>
      <c r="H31" s="55"/>
    </row>
    <row r="32" spans="1:8">
      <c r="A32" s="49"/>
      <c r="B32" s="56"/>
      <c r="C32" s="57" t="s">
        <v>56</v>
      </c>
      <c r="D32" s="58" t="s">
        <v>108</v>
      </c>
      <c r="E32" s="59">
        <v>2</v>
      </c>
      <c r="F32" s="60">
        <v>540</v>
      </c>
      <c r="G32" s="59">
        <v>8</v>
      </c>
      <c r="H32" s="55"/>
    </row>
    <row r="33" ht="15.75" spans="1:8">
      <c r="A33" s="63"/>
      <c r="B33" s="64" t="s">
        <v>35</v>
      </c>
      <c r="C33" s="64"/>
      <c r="D33" s="64"/>
      <c r="E33" s="65"/>
      <c r="F33" s="109">
        <f>SUM(F28:F32)</f>
        <v>32645</v>
      </c>
      <c r="G33" s="67">
        <f>SUM(G28:G32)</f>
        <v>25</v>
      </c>
      <c r="H33" s="68"/>
    </row>
    <row r="34" ht="33.95" customHeight="1" spans="1:8">
      <c r="A34" s="69"/>
      <c r="B34" s="70"/>
      <c r="C34" s="71"/>
      <c r="D34" s="71"/>
      <c r="E34" s="71"/>
      <c r="F34" s="72"/>
      <c r="G34" s="71" t="s">
        <v>4</v>
      </c>
      <c r="H34" s="73"/>
    </row>
    <row r="35" ht="16.5" spans="1:8">
      <c r="A35" s="39" t="s">
        <v>128</v>
      </c>
      <c r="B35" s="40"/>
      <c r="C35" s="40"/>
      <c r="D35" s="40"/>
      <c r="E35" s="40"/>
      <c r="F35" s="40"/>
      <c r="G35" s="40"/>
      <c r="H35" s="41"/>
    </row>
    <row r="36" ht="23.25" spans="1:8">
      <c r="A36" s="42" t="s">
        <v>120</v>
      </c>
      <c r="B36" s="43" t="s">
        <v>25</v>
      </c>
      <c r="C36" s="44" t="s">
        <v>121</v>
      </c>
      <c r="D36" s="45" t="s">
        <v>122</v>
      </c>
      <c r="E36" s="46" t="s">
        <v>123</v>
      </c>
      <c r="F36" s="47" t="s">
        <v>124</v>
      </c>
      <c r="G36" s="46" t="s">
        <v>125</v>
      </c>
      <c r="H36" s="48" t="s">
        <v>36</v>
      </c>
    </row>
    <row r="37" spans="1:8">
      <c r="A37" s="49">
        <v>1</v>
      </c>
      <c r="B37" s="50"/>
      <c r="C37" s="62" t="s">
        <v>62</v>
      </c>
      <c r="D37" s="74" t="s">
        <v>104</v>
      </c>
      <c r="E37" s="53">
        <v>6</v>
      </c>
      <c r="F37" s="54">
        <v>935</v>
      </c>
      <c r="G37" s="53">
        <v>8</v>
      </c>
      <c r="H37" s="55">
        <v>3</v>
      </c>
    </row>
    <row r="38" spans="1:8">
      <c r="A38" s="49"/>
      <c r="B38" s="56"/>
      <c r="C38" s="57" t="s">
        <v>53</v>
      </c>
      <c r="D38" s="58" t="s">
        <v>105</v>
      </c>
      <c r="E38" s="59">
        <v>4</v>
      </c>
      <c r="F38" s="60">
        <v>1580</v>
      </c>
      <c r="G38" s="59">
        <v>5</v>
      </c>
      <c r="H38" s="55"/>
    </row>
    <row r="39" spans="1:8">
      <c r="A39" s="49"/>
      <c r="B39" s="56"/>
      <c r="C39" s="57" t="s">
        <v>51</v>
      </c>
      <c r="D39" s="58" t="s">
        <v>106</v>
      </c>
      <c r="E39" s="59">
        <v>3</v>
      </c>
      <c r="F39" s="60">
        <v>4180</v>
      </c>
      <c r="G39" s="59">
        <v>4</v>
      </c>
      <c r="H39" s="55"/>
    </row>
    <row r="40" spans="1:8">
      <c r="A40" s="49"/>
      <c r="B40" s="56"/>
      <c r="C40" s="82" t="s">
        <v>49</v>
      </c>
      <c r="D40" s="75" t="s">
        <v>107</v>
      </c>
      <c r="E40" s="59">
        <v>9</v>
      </c>
      <c r="F40" s="60">
        <v>6270</v>
      </c>
      <c r="G40" s="59">
        <v>6</v>
      </c>
      <c r="H40" s="55"/>
    </row>
    <row r="41" spans="1:8">
      <c r="A41" s="49"/>
      <c r="B41" s="56"/>
      <c r="C41" s="57" t="s">
        <v>68</v>
      </c>
      <c r="D41" s="58" t="s">
        <v>108</v>
      </c>
      <c r="E41" s="59">
        <v>10</v>
      </c>
      <c r="F41" s="60">
        <v>6430</v>
      </c>
      <c r="G41" s="59">
        <v>1</v>
      </c>
      <c r="H41" s="55"/>
    </row>
    <row r="42" ht="15.75" spans="1:8">
      <c r="A42" s="63"/>
      <c r="B42" s="64" t="s">
        <v>35</v>
      </c>
      <c r="C42" s="64"/>
      <c r="D42" s="64"/>
      <c r="E42" s="65"/>
      <c r="F42" s="109">
        <f>SUM(F37:F41)</f>
        <v>19395</v>
      </c>
      <c r="G42" s="67">
        <f>SUM(G37:G41)</f>
        <v>24</v>
      </c>
      <c r="H42" s="68"/>
    </row>
    <row r="43" ht="41.1" customHeight="1" spans="1:8">
      <c r="A43" s="78"/>
      <c r="B43" s="79"/>
      <c r="C43" s="71"/>
      <c r="D43" s="71"/>
      <c r="E43" s="80"/>
      <c r="F43" s="81"/>
      <c r="G43" s="71" t="s">
        <v>4</v>
      </c>
      <c r="H43" s="73"/>
    </row>
    <row r="44" ht="16.5" spans="1:8">
      <c r="A44" s="39" t="s">
        <v>129</v>
      </c>
      <c r="B44" s="40"/>
      <c r="C44" s="40"/>
      <c r="D44" s="40"/>
      <c r="E44" s="40"/>
      <c r="F44" s="40"/>
      <c r="G44" s="40"/>
      <c r="H44" s="41"/>
    </row>
    <row r="45" ht="23.25" spans="1:8">
      <c r="A45" s="42" t="s">
        <v>120</v>
      </c>
      <c r="B45" s="43" t="s">
        <v>25</v>
      </c>
      <c r="C45" s="44" t="s">
        <v>121</v>
      </c>
      <c r="D45" s="45" t="s">
        <v>122</v>
      </c>
      <c r="E45" s="46" t="s">
        <v>123</v>
      </c>
      <c r="F45" s="47" t="s">
        <v>124</v>
      </c>
      <c r="G45" s="46" t="s">
        <v>125</v>
      </c>
      <c r="H45" s="48" t="s">
        <v>36</v>
      </c>
    </row>
    <row r="46" spans="1:8">
      <c r="A46" s="49">
        <v>5</v>
      </c>
      <c r="B46" s="50"/>
      <c r="C46" s="62" t="s">
        <v>44</v>
      </c>
      <c r="D46" s="74" t="s">
        <v>104</v>
      </c>
      <c r="E46" s="53">
        <v>9</v>
      </c>
      <c r="F46" s="54">
        <v>1745</v>
      </c>
      <c r="G46" s="53">
        <v>4</v>
      </c>
      <c r="H46" s="55">
        <v>1</v>
      </c>
    </row>
    <row r="47" spans="1:8">
      <c r="A47" s="49"/>
      <c r="B47" s="56"/>
      <c r="C47" s="57" t="s">
        <v>42</v>
      </c>
      <c r="D47" s="58" t="s">
        <v>105</v>
      </c>
      <c r="E47" s="59">
        <v>1</v>
      </c>
      <c r="F47" s="60">
        <v>4975</v>
      </c>
      <c r="G47" s="59">
        <v>1</v>
      </c>
      <c r="H47" s="55"/>
    </row>
    <row r="48" spans="1:8">
      <c r="A48" s="49"/>
      <c r="B48" s="56"/>
      <c r="C48" s="57" t="s">
        <v>41</v>
      </c>
      <c r="D48" s="58" t="s">
        <v>106</v>
      </c>
      <c r="E48" s="59">
        <v>5</v>
      </c>
      <c r="F48" s="60">
        <v>3630</v>
      </c>
      <c r="G48" s="59">
        <v>6</v>
      </c>
      <c r="H48" s="55"/>
    </row>
    <row r="49" spans="1:8">
      <c r="A49" s="49"/>
      <c r="B49" s="56"/>
      <c r="C49" s="82" t="s">
        <v>40</v>
      </c>
      <c r="D49" s="75" t="s">
        <v>107</v>
      </c>
      <c r="E49" s="59">
        <v>3</v>
      </c>
      <c r="F49" s="60">
        <v>7370</v>
      </c>
      <c r="G49" s="59">
        <v>3</v>
      </c>
      <c r="H49" s="55"/>
    </row>
    <row r="50" spans="1:8">
      <c r="A50" s="49"/>
      <c r="B50" s="56"/>
      <c r="C50" s="57" t="s">
        <v>43</v>
      </c>
      <c r="D50" s="58" t="s">
        <v>108</v>
      </c>
      <c r="E50" s="59">
        <v>7</v>
      </c>
      <c r="F50" s="60">
        <v>1920</v>
      </c>
      <c r="G50" s="59">
        <v>6</v>
      </c>
      <c r="H50" s="55"/>
    </row>
    <row r="51" ht="15.75" spans="1:8">
      <c r="A51" s="63"/>
      <c r="B51" s="64" t="s">
        <v>35</v>
      </c>
      <c r="C51" s="64"/>
      <c r="D51" s="64"/>
      <c r="E51" s="65"/>
      <c r="F51" s="109">
        <f>SUM(F46:F50)</f>
        <v>19640</v>
      </c>
      <c r="G51" s="67">
        <f>SUM(G46:G50)</f>
        <v>20</v>
      </c>
      <c r="H51" s="68"/>
    </row>
    <row r="52" ht="35.1" customHeight="1" spans="1:8">
      <c r="A52" s="69"/>
      <c r="B52" s="70"/>
      <c r="C52" s="71"/>
      <c r="D52" s="71"/>
      <c r="E52" s="71"/>
      <c r="F52" s="72"/>
      <c r="G52" s="71" t="s">
        <v>4</v>
      </c>
      <c r="H52" s="73"/>
    </row>
    <row r="53" ht="18.95" customHeight="1" spans="1:8">
      <c r="A53" s="39" t="s">
        <v>130</v>
      </c>
      <c r="B53" s="40"/>
      <c r="C53" s="40"/>
      <c r="D53" s="40"/>
      <c r="E53" s="40"/>
      <c r="F53" s="40"/>
      <c r="G53" s="40"/>
      <c r="H53" s="41"/>
    </row>
    <row r="54" ht="23.25" spans="1:8">
      <c r="A54" s="42" t="s">
        <v>120</v>
      </c>
      <c r="B54" s="43" t="s">
        <v>25</v>
      </c>
      <c r="C54" s="44" t="s">
        <v>121</v>
      </c>
      <c r="D54" s="45" t="s">
        <v>122</v>
      </c>
      <c r="E54" s="46" t="s">
        <v>123</v>
      </c>
      <c r="F54" s="47" t="s">
        <v>124</v>
      </c>
      <c r="G54" s="46" t="s">
        <v>125</v>
      </c>
      <c r="H54" s="48" t="s">
        <v>36</v>
      </c>
    </row>
    <row r="55" spans="1:8">
      <c r="A55" s="49">
        <v>4</v>
      </c>
      <c r="B55" s="50"/>
      <c r="C55" s="57" t="s">
        <v>85</v>
      </c>
      <c r="D55" s="52" t="s">
        <v>104</v>
      </c>
      <c r="E55" s="53">
        <v>4</v>
      </c>
      <c r="F55" s="54">
        <v>370</v>
      </c>
      <c r="G55" s="53">
        <v>10</v>
      </c>
      <c r="H55" s="55">
        <v>7</v>
      </c>
    </row>
    <row r="56" spans="1:8">
      <c r="A56" s="49"/>
      <c r="B56" s="56"/>
      <c r="C56" s="62" t="s">
        <v>66</v>
      </c>
      <c r="D56" s="58" t="s">
        <v>105</v>
      </c>
      <c r="E56" s="59">
        <v>2</v>
      </c>
      <c r="F56" s="60">
        <v>2135</v>
      </c>
      <c r="G56" s="59">
        <v>3</v>
      </c>
      <c r="H56" s="55"/>
    </row>
    <row r="57" spans="1:8">
      <c r="A57" s="49"/>
      <c r="B57" s="56"/>
      <c r="C57" s="57" t="s">
        <v>64</v>
      </c>
      <c r="D57" s="58" t="s">
        <v>106</v>
      </c>
      <c r="E57" s="59">
        <v>6</v>
      </c>
      <c r="F57" s="60">
        <v>4030</v>
      </c>
      <c r="G57" s="59">
        <v>5</v>
      </c>
      <c r="H57" s="55"/>
    </row>
    <row r="58" spans="1:8">
      <c r="A58" s="49"/>
      <c r="B58" s="56"/>
      <c r="C58" s="57" t="s">
        <v>90</v>
      </c>
      <c r="D58" s="58" t="s">
        <v>107</v>
      </c>
      <c r="E58" s="59">
        <v>10</v>
      </c>
      <c r="F58" s="60">
        <v>3030</v>
      </c>
      <c r="G58" s="59">
        <v>8</v>
      </c>
      <c r="H58" s="55"/>
    </row>
    <row r="59" spans="1:8">
      <c r="A59" s="49"/>
      <c r="B59" s="56"/>
      <c r="C59" s="57" t="s">
        <v>59</v>
      </c>
      <c r="D59" s="58" t="s">
        <v>108</v>
      </c>
      <c r="E59" s="59">
        <v>3</v>
      </c>
      <c r="F59" s="60">
        <v>2870</v>
      </c>
      <c r="G59" s="59">
        <v>3</v>
      </c>
      <c r="H59" s="55"/>
    </row>
    <row r="60" ht="15.75" spans="1:8">
      <c r="A60" s="63"/>
      <c r="B60" s="64" t="s">
        <v>35</v>
      </c>
      <c r="C60" s="64"/>
      <c r="D60" s="64"/>
      <c r="E60" s="65"/>
      <c r="F60" s="109">
        <f>SUM(F55:F59)</f>
        <v>12435</v>
      </c>
      <c r="G60" s="67">
        <f>SUM(G55:G59)</f>
        <v>29</v>
      </c>
      <c r="H60" s="68"/>
    </row>
    <row r="61" ht="35.1" customHeight="1" spans="1:8">
      <c r="A61" s="69"/>
      <c r="B61" s="70"/>
      <c r="C61" s="71"/>
      <c r="D61" s="71"/>
      <c r="E61" s="71"/>
      <c r="F61" s="72"/>
      <c r="G61" s="71" t="s">
        <v>4</v>
      </c>
      <c r="H61" s="73"/>
    </row>
    <row r="62" ht="16.5" spans="1:8">
      <c r="A62" s="39" t="s">
        <v>131</v>
      </c>
      <c r="B62" s="40"/>
      <c r="C62" s="40"/>
      <c r="D62" s="40"/>
      <c r="E62" s="40"/>
      <c r="F62" s="40"/>
      <c r="G62" s="40"/>
      <c r="H62" s="41"/>
    </row>
    <row r="63" ht="23.25" spans="1:8">
      <c r="A63" s="42" t="s">
        <v>120</v>
      </c>
      <c r="B63" s="43" t="s">
        <v>25</v>
      </c>
      <c r="C63" s="44" t="s">
        <v>121</v>
      </c>
      <c r="D63" s="45" t="s">
        <v>122</v>
      </c>
      <c r="E63" s="46" t="s">
        <v>123</v>
      </c>
      <c r="F63" s="47" t="s">
        <v>124</v>
      </c>
      <c r="G63" s="46" t="s">
        <v>125</v>
      </c>
      <c r="H63" s="48" t="s">
        <v>36</v>
      </c>
    </row>
    <row r="64" spans="1:8">
      <c r="A64" s="49">
        <v>10</v>
      </c>
      <c r="B64" s="50"/>
      <c r="C64" s="62" t="s">
        <v>47</v>
      </c>
      <c r="D64" s="74" t="s">
        <v>104</v>
      </c>
      <c r="E64" s="53">
        <v>3</v>
      </c>
      <c r="F64" s="54">
        <v>2820</v>
      </c>
      <c r="G64" s="53">
        <v>3</v>
      </c>
      <c r="H64" s="55">
        <v>5</v>
      </c>
    </row>
    <row r="65" spans="1:8">
      <c r="A65" s="49"/>
      <c r="B65" s="56"/>
      <c r="C65" s="57" t="s">
        <v>57</v>
      </c>
      <c r="D65" s="58" t="s">
        <v>105</v>
      </c>
      <c r="E65" s="59">
        <v>5</v>
      </c>
      <c r="F65" s="60">
        <v>3405</v>
      </c>
      <c r="G65" s="59">
        <v>2</v>
      </c>
      <c r="H65" s="55"/>
    </row>
    <row r="66" spans="1:8">
      <c r="A66" s="49"/>
      <c r="B66" s="56"/>
      <c r="C66" s="57" t="s">
        <v>80</v>
      </c>
      <c r="D66" s="75" t="s">
        <v>106</v>
      </c>
      <c r="E66" s="59">
        <v>9</v>
      </c>
      <c r="F66" s="60">
        <v>320</v>
      </c>
      <c r="G66" s="59">
        <v>10</v>
      </c>
      <c r="H66" s="55"/>
    </row>
    <row r="67" spans="1:8">
      <c r="A67" s="49"/>
      <c r="B67" s="56"/>
      <c r="C67" s="82" t="s">
        <v>72</v>
      </c>
      <c r="D67" s="58" t="s">
        <v>107</v>
      </c>
      <c r="E67" s="59">
        <v>7</v>
      </c>
      <c r="F67" s="60">
        <v>4920</v>
      </c>
      <c r="G67" s="59">
        <v>7</v>
      </c>
      <c r="H67" s="55"/>
    </row>
    <row r="68" spans="1:8">
      <c r="A68" s="49"/>
      <c r="B68" s="56"/>
      <c r="C68" s="57" t="s">
        <v>60</v>
      </c>
      <c r="D68" s="58" t="s">
        <v>108</v>
      </c>
      <c r="E68" s="59">
        <v>1</v>
      </c>
      <c r="F68" s="60">
        <v>2020</v>
      </c>
      <c r="G68" s="59">
        <v>5</v>
      </c>
      <c r="H68" s="55"/>
    </row>
    <row r="69" ht="15.75" spans="1:8">
      <c r="A69" s="63"/>
      <c r="B69" s="64" t="s">
        <v>35</v>
      </c>
      <c r="C69" s="64"/>
      <c r="D69" s="64"/>
      <c r="E69" s="65"/>
      <c r="F69" s="109">
        <f>SUM(F64:F68)</f>
        <v>13485</v>
      </c>
      <c r="G69" s="67">
        <f>SUM(G64:G68)</f>
        <v>27</v>
      </c>
      <c r="H69" s="68"/>
    </row>
    <row r="70" ht="35.1" customHeight="1" spans="1:8">
      <c r="A70" s="69"/>
      <c r="B70" s="70"/>
      <c r="C70" s="71"/>
      <c r="D70" s="71"/>
      <c r="E70" s="71"/>
      <c r="F70" s="72"/>
      <c r="G70" s="71" t="s">
        <v>4</v>
      </c>
      <c r="H70" s="73"/>
    </row>
    <row r="71" ht="16.5" spans="1:8">
      <c r="A71" s="39" t="s">
        <v>132</v>
      </c>
      <c r="B71" s="40"/>
      <c r="C71" s="40"/>
      <c r="D71" s="40"/>
      <c r="E71" s="40"/>
      <c r="F71" s="40"/>
      <c r="G71" s="40"/>
      <c r="H71" s="41"/>
    </row>
    <row r="72" ht="23.25" spans="1:8">
      <c r="A72" s="42" t="s">
        <v>120</v>
      </c>
      <c r="B72" s="43" t="s">
        <v>25</v>
      </c>
      <c r="C72" s="44" t="s">
        <v>121</v>
      </c>
      <c r="D72" s="45" t="s">
        <v>122</v>
      </c>
      <c r="E72" s="46" t="s">
        <v>123</v>
      </c>
      <c r="F72" s="47" t="s">
        <v>124</v>
      </c>
      <c r="G72" s="46" t="s">
        <v>125</v>
      </c>
      <c r="H72" s="48" t="s">
        <v>36</v>
      </c>
    </row>
    <row r="73" spans="1:8">
      <c r="A73" s="49">
        <v>2</v>
      </c>
      <c r="B73" s="50"/>
      <c r="C73" s="57" t="s">
        <v>75</v>
      </c>
      <c r="D73" s="74" t="s">
        <v>104</v>
      </c>
      <c r="E73" s="53">
        <v>10</v>
      </c>
      <c r="F73" s="54">
        <v>550</v>
      </c>
      <c r="G73" s="53">
        <v>9</v>
      </c>
      <c r="H73" s="55">
        <v>2</v>
      </c>
    </row>
    <row r="74" spans="1:8">
      <c r="A74" s="49"/>
      <c r="B74" s="56"/>
      <c r="C74" s="62" t="s">
        <v>50</v>
      </c>
      <c r="D74" s="58" t="s">
        <v>105</v>
      </c>
      <c r="E74" s="59">
        <v>8</v>
      </c>
      <c r="F74" s="60">
        <v>905</v>
      </c>
      <c r="G74" s="59">
        <v>6</v>
      </c>
      <c r="H74" s="55"/>
    </row>
    <row r="75" spans="1:8">
      <c r="A75" s="49"/>
      <c r="B75" s="56"/>
      <c r="C75" s="57" t="s">
        <v>63</v>
      </c>
      <c r="D75" s="58" t="s">
        <v>106</v>
      </c>
      <c r="E75" s="59">
        <v>2</v>
      </c>
      <c r="F75" s="60">
        <v>5810</v>
      </c>
      <c r="G75" s="59">
        <v>3</v>
      </c>
      <c r="H75" s="55"/>
    </row>
    <row r="76" spans="1:8">
      <c r="A76" s="49"/>
      <c r="B76" s="56"/>
      <c r="C76" s="57" t="s">
        <v>45</v>
      </c>
      <c r="D76" s="75" t="s">
        <v>107</v>
      </c>
      <c r="E76" s="59">
        <v>6</v>
      </c>
      <c r="F76" s="60">
        <v>10540</v>
      </c>
      <c r="G76" s="59">
        <v>1</v>
      </c>
      <c r="H76" s="55"/>
    </row>
    <row r="77" spans="1:8">
      <c r="A77" s="49"/>
      <c r="B77" s="56"/>
      <c r="C77" s="57" t="s">
        <v>84</v>
      </c>
      <c r="D77" s="58" t="s">
        <v>108</v>
      </c>
      <c r="E77" s="59">
        <v>4</v>
      </c>
      <c r="F77" s="60">
        <v>2710</v>
      </c>
      <c r="G77" s="59">
        <v>4</v>
      </c>
      <c r="H77" s="55"/>
    </row>
    <row r="78" ht="15.75" spans="1:8">
      <c r="A78" s="63"/>
      <c r="B78" s="64" t="s">
        <v>35</v>
      </c>
      <c r="C78" s="64"/>
      <c r="D78" s="64"/>
      <c r="E78" s="65"/>
      <c r="F78" s="109">
        <f>SUM(F73:F77)</f>
        <v>20515</v>
      </c>
      <c r="G78" s="67">
        <f>SUM(G73:G77)</f>
        <v>23</v>
      </c>
      <c r="H78" s="68"/>
    </row>
    <row r="79" ht="33.95" customHeight="1" spans="1:8">
      <c r="A79" s="69"/>
      <c r="B79" s="70"/>
      <c r="C79" s="71"/>
      <c r="D79" s="71"/>
      <c r="E79" s="71"/>
      <c r="F79" s="72"/>
      <c r="G79" s="71" t="s">
        <v>4</v>
      </c>
      <c r="H79" s="73"/>
    </row>
    <row r="80" ht="16.5" spans="1:8">
      <c r="A80" s="39" t="s">
        <v>133</v>
      </c>
      <c r="B80" s="40"/>
      <c r="C80" s="40"/>
      <c r="D80" s="40"/>
      <c r="E80" s="40"/>
      <c r="F80" s="40"/>
      <c r="G80" s="40"/>
      <c r="H80" s="41"/>
    </row>
    <row r="81" ht="23.25" spans="1:8">
      <c r="A81" s="42" t="s">
        <v>120</v>
      </c>
      <c r="B81" s="43" t="s">
        <v>25</v>
      </c>
      <c r="C81" s="44" t="s">
        <v>121</v>
      </c>
      <c r="D81" s="45" t="s">
        <v>122</v>
      </c>
      <c r="E81" s="46" t="s">
        <v>123</v>
      </c>
      <c r="F81" s="47" t="s">
        <v>124</v>
      </c>
      <c r="G81" s="46" t="s">
        <v>125</v>
      </c>
      <c r="H81" s="48" t="s">
        <v>36</v>
      </c>
    </row>
    <row r="82" spans="1:8">
      <c r="A82" s="49">
        <v>9</v>
      </c>
      <c r="B82" s="50"/>
      <c r="C82" s="57" t="s">
        <v>58</v>
      </c>
      <c r="D82" s="74" t="s">
        <v>104</v>
      </c>
      <c r="E82" s="53">
        <v>5</v>
      </c>
      <c r="F82" s="54">
        <v>1560</v>
      </c>
      <c r="G82" s="53">
        <v>5</v>
      </c>
      <c r="H82" s="55">
        <v>10</v>
      </c>
    </row>
    <row r="83" spans="1:8">
      <c r="A83" s="49"/>
      <c r="B83" s="56"/>
      <c r="C83" s="57" t="s">
        <v>71</v>
      </c>
      <c r="D83" s="58" t="s">
        <v>105</v>
      </c>
      <c r="E83" s="59">
        <v>7</v>
      </c>
      <c r="F83" s="60">
        <v>300</v>
      </c>
      <c r="G83" s="59">
        <v>9</v>
      </c>
      <c r="H83" s="55"/>
    </row>
    <row r="84" spans="1:8">
      <c r="A84" s="49"/>
      <c r="B84" s="56"/>
      <c r="C84" s="57" t="s">
        <v>94</v>
      </c>
      <c r="D84" s="58" t="s">
        <v>106</v>
      </c>
      <c r="E84" s="59">
        <v>1</v>
      </c>
      <c r="F84" s="60">
        <v>5890</v>
      </c>
      <c r="G84" s="59">
        <v>2</v>
      </c>
      <c r="H84" s="55"/>
    </row>
    <row r="85" spans="1:8">
      <c r="A85" s="49"/>
      <c r="B85" s="56"/>
      <c r="C85" s="57" t="s">
        <v>73</v>
      </c>
      <c r="D85" s="75" t="s">
        <v>107</v>
      </c>
      <c r="E85" s="59">
        <v>2</v>
      </c>
      <c r="F85" s="60">
        <v>2070</v>
      </c>
      <c r="G85" s="59">
        <v>10</v>
      </c>
      <c r="H85" s="55"/>
    </row>
    <row r="86" spans="1:8">
      <c r="A86" s="49"/>
      <c r="B86" s="56"/>
      <c r="C86" s="57" t="s">
        <v>83</v>
      </c>
      <c r="D86" s="58" t="s">
        <v>108</v>
      </c>
      <c r="E86" s="59">
        <v>8</v>
      </c>
      <c r="F86" s="60">
        <v>5</v>
      </c>
      <c r="G86" s="59">
        <v>9</v>
      </c>
      <c r="H86" s="55"/>
    </row>
    <row r="87" ht="15.75" spans="1:8">
      <c r="A87" s="63"/>
      <c r="B87" s="64" t="s">
        <v>35</v>
      </c>
      <c r="C87" s="64"/>
      <c r="D87" s="64"/>
      <c r="E87" s="65"/>
      <c r="F87" s="109">
        <f>SUM(F82:F86)</f>
        <v>9825</v>
      </c>
      <c r="G87" s="67">
        <f>SUM(G82:G86)</f>
        <v>35</v>
      </c>
      <c r="H87" s="68"/>
    </row>
    <row r="88" ht="21" spans="1:8">
      <c r="A88" s="69"/>
      <c r="B88" s="70"/>
      <c r="C88" s="71"/>
      <c r="D88" s="71"/>
      <c r="E88" s="71"/>
      <c r="F88" s="72"/>
      <c r="G88" s="71" t="s">
        <v>4</v>
      </c>
      <c r="H88" s="73"/>
    </row>
    <row r="89" ht="16.5" spans="1:8">
      <c r="A89" s="39" t="s">
        <v>134</v>
      </c>
      <c r="B89" s="40"/>
      <c r="C89" s="40"/>
      <c r="D89" s="40"/>
      <c r="E89" s="40"/>
      <c r="F89" s="40"/>
      <c r="G89" s="40"/>
      <c r="H89" s="41"/>
    </row>
    <row r="90" ht="23.25" spans="1:8">
      <c r="A90" s="42" t="s">
        <v>120</v>
      </c>
      <c r="B90" s="43" t="s">
        <v>25</v>
      </c>
      <c r="C90" s="44" t="s">
        <v>121</v>
      </c>
      <c r="D90" s="45" t="s">
        <v>122</v>
      </c>
      <c r="E90" s="46" t="s">
        <v>123</v>
      </c>
      <c r="F90" s="47" t="s">
        <v>124</v>
      </c>
      <c r="G90" s="46" t="s">
        <v>125</v>
      </c>
      <c r="H90" s="48" t="s">
        <v>36</v>
      </c>
    </row>
    <row r="91" spans="1:8">
      <c r="A91" s="49">
        <v>3</v>
      </c>
      <c r="B91" s="50"/>
      <c r="C91" s="57" t="s">
        <v>61</v>
      </c>
      <c r="D91" s="74" t="s">
        <v>104</v>
      </c>
      <c r="E91" s="53">
        <v>2</v>
      </c>
      <c r="F91" s="54">
        <v>4380</v>
      </c>
      <c r="G91" s="53">
        <v>2</v>
      </c>
      <c r="H91" s="55">
        <v>6</v>
      </c>
    </row>
    <row r="92" spans="1:8">
      <c r="A92" s="49"/>
      <c r="B92" s="56"/>
      <c r="C92" s="57" t="s">
        <v>74</v>
      </c>
      <c r="D92" s="58" t="s">
        <v>105</v>
      </c>
      <c r="E92" s="59">
        <v>10</v>
      </c>
      <c r="F92" s="60">
        <v>380</v>
      </c>
      <c r="G92" s="59">
        <v>8</v>
      </c>
      <c r="H92" s="55"/>
    </row>
    <row r="93" spans="1:8">
      <c r="A93" s="49"/>
      <c r="B93" s="56"/>
      <c r="C93" s="57" t="s">
        <v>65</v>
      </c>
      <c r="D93" s="75" t="s">
        <v>106</v>
      </c>
      <c r="E93" s="59">
        <v>4</v>
      </c>
      <c r="F93" s="60">
        <v>1220</v>
      </c>
      <c r="G93" s="59">
        <v>9</v>
      </c>
      <c r="H93" s="55"/>
    </row>
    <row r="94" spans="1:8">
      <c r="A94" s="49"/>
      <c r="B94" s="56"/>
      <c r="C94" s="57" t="s">
        <v>46</v>
      </c>
      <c r="D94" s="58" t="s">
        <v>107</v>
      </c>
      <c r="E94" s="59">
        <v>8</v>
      </c>
      <c r="F94" s="60">
        <v>7490</v>
      </c>
      <c r="G94" s="59">
        <v>2</v>
      </c>
      <c r="H94" s="55"/>
    </row>
    <row r="95" spans="1:8">
      <c r="A95" s="49"/>
      <c r="B95" s="56"/>
      <c r="C95" s="57" t="s">
        <v>77</v>
      </c>
      <c r="D95" s="58" t="s">
        <v>108</v>
      </c>
      <c r="E95" s="59">
        <v>6</v>
      </c>
      <c r="F95" s="60">
        <v>770</v>
      </c>
      <c r="G95" s="59">
        <v>7</v>
      </c>
      <c r="H95" s="55"/>
    </row>
    <row r="96" ht="15.75" spans="1:8">
      <c r="A96" s="63"/>
      <c r="B96" s="64" t="s">
        <v>35</v>
      </c>
      <c r="C96" s="64"/>
      <c r="D96" s="64"/>
      <c r="E96" s="65"/>
      <c r="F96" s="109">
        <f>SUM(F91:F95)</f>
        <v>14240</v>
      </c>
      <c r="G96" s="67">
        <f>SUM(G91:G95)</f>
        <v>28</v>
      </c>
      <c r="H96" s="68"/>
    </row>
    <row r="97" ht="20.25" spans="1:8">
      <c r="A97" s="69"/>
      <c r="B97" s="70"/>
      <c r="C97" s="71"/>
      <c r="D97" s="71"/>
      <c r="E97" s="71"/>
      <c r="F97" s="72"/>
      <c r="G97" s="71" t="s">
        <v>4</v>
      </c>
      <c r="H97" s="73"/>
    </row>
    <row r="98" ht="20.25" spans="1:8">
      <c r="A98" s="69"/>
      <c r="B98" s="70"/>
      <c r="C98" s="71"/>
      <c r="D98" s="71"/>
      <c r="E98" s="71"/>
      <c r="F98" s="72"/>
      <c r="G98" s="71"/>
      <c r="H98" s="73"/>
    </row>
    <row r="99" ht="20.25" spans="1:8">
      <c r="A99" s="69"/>
      <c r="B99" s="70"/>
      <c r="C99" s="71"/>
      <c r="D99" s="71"/>
      <c r="E99" s="71"/>
      <c r="F99" s="72"/>
      <c r="G99" s="71"/>
      <c r="H99" s="73"/>
    </row>
    <row r="100" ht="20.25" spans="1:8">
      <c r="A100" s="69"/>
      <c r="B100" s="70"/>
      <c r="C100" s="71"/>
      <c r="D100" s="71"/>
      <c r="E100" s="71"/>
      <c r="F100" s="72"/>
      <c r="G100" s="71"/>
      <c r="H100" s="73"/>
    </row>
    <row r="101" ht="20.25" spans="1:8">
      <c r="A101" s="69"/>
      <c r="B101" s="70"/>
      <c r="C101" s="71"/>
      <c r="D101" s="71"/>
      <c r="E101" s="71"/>
      <c r="F101" s="72"/>
      <c r="G101" s="71"/>
      <c r="H101" s="73"/>
    </row>
    <row r="102" ht="20.25" spans="1:8">
      <c r="A102" s="69"/>
      <c r="B102" s="70"/>
      <c r="C102" s="71"/>
      <c r="D102" s="71"/>
      <c r="E102" s="71"/>
      <c r="F102" s="72"/>
      <c r="G102" s="71"/>
      <c r="H102" s="73"/>
    </row>
    <row r="103" ht="20.25" spans="1:8">
      <c r="A103" s="69"/>
      <c r="B103" s="70"/>
      <c r="C103" s="71"/>
      <c r="D103" s="71"/>
      <c r="E103" s="71"/>
      <c r="F103" s="72"/>
      <c r="G103" s="71"/>
      <c r="H103" s="73"/>
    </row>
    <row r="104" ht="19.5" spans="1:8">
      <c r="A104" s="83"/>
      <c r="B104" s="83"/>
      <c r="C104" s="84"/>
      <c r="D104" s="84"/>
      <c r="E104" s="84"/>
      <c r="F104" s="84"/>
      <c r="G104" s="85"/>
      <c r="H104" s="86"/>
    </row>
    <row r="105" ht="27.95" customHeight="1" spans="1:8">
      <c r="A105" s="87" t="s">
        <v>135</v>
      </c>
      <c r="B105" s="88"/>
      <c r="C105" s="89" t="s">
        <v>136</v>
      </c>
      <c r="D105" s="90"/>
      <c r="E105" s="90"/>
      <c r="F105" s="90"/>
      <c r="G105" s="90"/>
      <c r="H105" s="91"/>
    </row>
    <row r="106" ht="27.95" customHeight="1" spans="1:8">
      <c r="A106" s="87" t="s">
        <v>137</v>
      </c>
      <c r="B106" s="88"/>
      <c r="C106" s="89" t="s">
        <v>138</v>
      </c>
      <c r="D106" s="90"/>
      <c r="E106" s="90"/>
      <c r="F106" s="90"/>
      <c r="G106" s="90"/>
      <c r="H106" s="91"/>
    </row>
    <row r="107" ht="27.95" customHeight="1" spans="1:8">
      <c r="A107" s="87" t="s">
        <v>139</v>
      </c>
      <c r="B107" s="88"/>
      <c r="C107" s="89" t="s">
        <v>140</v>
      </c>
      <c r="D107" s="90"/>
      <c r="E107" s="90"/>
      <c r="F107" s="90"/>
      <c r="G107" s="90"/>
      <c r="H107" s="91"/>
    </row>
    <row r="108" ht="27.95" customHeight="1" spans="1:8">
      <c r="A108" s="87" t="s">
        <v>141</v>
      </c>
      <c r="B108" s="88"/>
      <c r="C108" s="92">
        <v>46306</v>
      </c>
      <c r="D108" s="90"/>
      <c r="E108" s="90"/>
      <c r="F108" s="90"/>
      <c r="G108" s="90"/>
      <c r="H108" s="91"/>
    </row>
  </sheetData>
  <sortState ref="C55:G59">
    <sortCondition ref="D55:D59"/>
  </sortState>
  <mergeCells count="43">
    <mergeCell ref="A1:H1"/>
    <mergeCell ref="A2:H2"/>
    <mergeCell ref="A4:H4"/>
    <mergeCell ref="A8:H8"/>
    <mergeCell ref="B15:E15"/>
    <mergeCell ref="A17:H17"/>
    <mergeCell ref="B24:E24"/>
    <mergeCell ref="A26:H26"/>
    <mergeCell ref="B33:E33"/>
    <mergeCell ref="A35:H35"/>
    <mergeCell ref="B42:E42"/>
    <mergeCell ref="A44:H44"/>
    <mergeCell ref="B51:E51"/>
    <mergeCell ref="A53:H53"/>
    <mergeCell ref="B60:E60"/>
    <mergeCell ref="A62:H62"/>
    <mergeCell ref="B69:E69"/>
    <mergeCell ref="A71:H71"/>
    <mergeCell ref="B78:E78"/>
    <mergeCell ref="A80:H80"/>
    <mergeCell ref="B87:E87"/>
    <mergeCell ref="A89:H89"/>
    <mergeCell ref="B96:E96"/>
    <mergeCell ref="A10:A15"/>
    <mergeCell ref="A19:A24"/>
    <mergeCell ref="A28:A33"/>
    <mergeCell ref="A37:A42"/>
    <mergeCell ref="A46:A51"/>
    <mergeCell ref="A55:A60"/>
    <mergeCell ref="A64:A69"/>
    <mergeCell ref="A73:A78"/>
    <mergeCell ref="A82:A87"/>
    <mergeCell ref="A91:A96"/>
    <mergeCell ref="H10:H15"/>
    <mergeCell ref="H19:H24"/>
    <mergeCell ref="H28:H33"/>
    <mergeCell ref="H37:H42"/>
    <mergeCell ref="H46:H51"/>
    <mergeCell ref="H55:H60"/>
    <mergeCell ref="H64:H69"/>
    <mergeCell ref="H73:H78"/>
    <mergeCell ref="H82:H87"/>
    <mergeCell ref="H91:H96"/>
  </mergeCells>
  <pageMargins left="0.590551181102362" right="0.393700787401575" top="0.393700787401575" bottom="0.393700787401575" header="0.31496062992126" footer="0.31496062992126"/>
  <pageSetup paperSize="9" orientation="portrait" horizontalDpi="300" verticalDpi="300"/>
  <headerFooter/>
  <rowBreaks count="1" manualBreakCount="1">
    <brk id="43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7"/>
  <sheetViews>
    <sheetView topLeftCell="A60" workbookViewId="0">
      <selection activeCell="C74" sqref="C74"/>
    </sheetView>
  </sheetViews>
  <sheetFormatPr defaultColWidth="10.2857142857143" defaultRowHeight="15"/>
  <cols>
    <col min="1" max="1" width="10.2857142857143" style="100"/>
    <col min="2" max="2" width="10.2857142857143" style="101"/>
    <col min="3" max="3" width="20.5714285714286" style="33" customWidth="1"/>
    <col min="4" max="5" width="10.2857142857143" style="33"/>
    <col min="6" max="6" width="10.4285714285714" style="33" customWidth="1"/>
    <col min="7" max="7" width="10.2857142857143" style="33"/>
    <col min="8" max="8" width="10.2857142857143" style="100"/>
    <col min="9" max="16384" width="10.2857142857143" style="33"/>
  </cols>
  <sheetData>
    <row r="1" ht="19.5" spans="1:8">
      <c r="A1" s="34" t="s">
        <v>115</v>
      </c>
      <c r="B1" s="34"/>
      <c r="C1" s="34"/>
      <c r="D1" s="34"/>
      <c r="E1" s="34"/>
      <c r="F1" s="34"/>
      <c r="G1" s="34"/>
      <c r="H1" s="34"/>
    </row>
    <row r="2" ht="19.5" spans="1:8">
      <c r="A2" s="35" t="s">
        <v>116</v>
      </c>
      <c r="B2" s="35"/>
      <c r="C2" s="35"/>
      <c r="D2" s="35"/>
      <c r="E2" s="35"/>
      <c r="F2" s="35"/>
      <c r="G2" s="35"/>
      <c r="H2" s="35"/>
    </row>
    <row r="3" ht="19.5" spans="1:8">
      <c r="A3" s="35"/>
      <c r="B3" s="102"/>
      <c r="C3" s="37"/>
      <c r="D3" s="37"/>
      <c r="E3" s="37"/>
      <c r="F3" s="38"/>
      <c r="G3" s="37"/>
      <c r="H3" s="38" t="s">
        <v>143</v>
      </c>
    </row>
    <row r="4" ht="19.5" spans="1:8">
      <c r="A4" s="38" t="s">
        <v>144</v>
      </c>
      <c r="B4" s="38"/>
      <c r="C4" s="38"/>
      <c r="D4" s="38"/>
      <c r="E4" s="38"/>
      <c r="F4" s="38"/>
      <c r="G4" s="38"/>
      <c r="H4" s="38"/>
    </row>
    <row r="5" ht="19.9" customHeight="1"/>
    <row r="6" customFormat="1" ht="19.9" customHeight="1" spans="1:8">
      <c r="A6" s="100"/>
      <c r="B6" s="101"/>
      <c r="C6" s="33"/>
      <c r="D6" s="33"/>
      <c r="E6" s="33"/>
      <c r="F6" s="33"/>
      <c r="G6" s="33"/>
      <c r="H6" s="100"/>
    </row>
    <row r="7" customFormat="1" ht="19.9" customHeight="1" spans="1:8">
      <c r="A7" s="100"/>
      <c r="B7" s="101"/>
      <c r="C7" s="33"/>
      <c r="D7" s="33"/>
      <c r="E7" s="33"/>
      <c r="F7" s="33"/>
      <c r="G7" s="33"/>
      <c r="H7" s="100"/>
    </row>
    <row r="8" s="103" customFormat="1" ht="19.15" customHeight="1" spans="1:8">
      <c r="A8" s="39" t="s">
        <v>119</v>
      </c>
      <c r="B8" s="40"/>
      <c r="C8" s="40"/>
      <c r="D8" s="40"/>
      <c r="E8" s="40"/>
      <c r="F8" s="40"/>
      <c r="G8" s="40"/>
      <c r="H8" s="41"/>
    </row>
    <row r="9" s="104" customFormat="1" ht="27" customHeight="1" spans="1:8">
      <c r="A9" s="42" t="s">
        <v>120</v>
      </c>
      <c r="B9" s="43" t="s">
        <v>25</v>
      </c>
      <c r="C9" s="44" t="s">
        <v>121</v>
      </c>
      <c r="D9" s="45" t="s">
        <v>122</v>
      </c>
      <c r="E9" s="46" t="s">
        <v>123</v>
      </c>
      <c r="F9" s="47" t="s">
        <v>124</v>
      </c>
      <c r="G9" s="46" t="s">
        <v>125</v>
      </c>
      <c r="H9" s="48" t="s">
        <v>36</v>
      </c>
    </row>
    <row r="10" s="104" customFormat="1" spans="1:8">
      <c r="A10" s="49"/>
      <c r="B10" s="50"/>
      <c r="C10" s="51" t="s">
        <v>76</v>
      </c>
      <c r="D10" s="74" t="s">
        <v>104</v>
      </c>
      <c r="E10" s="53">
        <v>5</v>
      </c>
      <c r="F10" s="54">
        <v>10700</v>
      </c>
      <c r="G10" s="53">
        <v>7</v>
      </c>
      <c r="H10" s="55">
        <v>9</v>
      </c>
    </row>
    <row r="11" s="104" customFormat="1" spans="1:8">
      <c r="A11" s="49"/>
      <c r="B11" s="56"/>
      <c r="C11" s="61" t="s">
        <v>81</v>
      </c>
      <c r="D11" s="75" t="s">
        <v>105</v>
      </c>
      <c r="E11" s="59">
        <v>7</v>
      </c>
      <c r="F11" s="60">
        <v>13330</v>
      </c>
      <c r="G11" s="59">
        <v>4</v>
      </c>
      <c r="H11" s="55"/>
    </row>
    <row r="12" s="104" customFormat="1" spans="1:8">
      <c r="A12" s="49"/>
      <c r="B12" s="56"/>
      <c r="C12" s="62" t="s">
        <v>48</v>
      </c>
      <c r="D12" s="58" t="s">
        <v>106</v>
      </c>
      <c r="E12" s="59">
        <v>1</v>
      </c>
      <c r="F12" s="60">
        <v>23560</v>
      </c>
      <c r="G12" s="59">
        <v>3</v>
      </c>
      <c r="H12" s="55"/>
    </row>
    <row r="13" s="104" customFormat="1" spans="1:8">
      <c r="A13" s="49"/>
      <c r="B13" s="56"/>
      <c r="C13" s="57" t="s">
        <v>87</v>
      </c>
      <c r="D13" s="58" t="s">
        <v>107</v>
      </c>
      <c r="E13" s="59">
        <v>2</v>
      </c>
      <c r="F13" s="60">
        <v>14920</v>
      </c>
      <c r="G13" s="59">
        <v>8</v>
      </c>
      <c r="H13" s="55"/>
    </row>
    <row r="14" s="104" customFormat="1" spans="1:8">
      <c r="A14" s="49"/>
      <c r="B14" s="56"/>
      <c r="C14" s="57" t="s">
        <v>92</v>
      </c>
      <c r="D14" s="58" t="s">
        <v>108</v>
      </c>
      <c r="E14" s="59">
        <v>8</v>
      </c>
      <c r="F14" s="60">
        <v>11430</v>
      </c>
      <c r="G14" s="59">
        <v>10</v>
      </c>
      <c r="H14" s="55"/>
    </row>
    <row r="15" s="104" customFormat="1" ht="13.5" spans="1:8">
      <c r="A15" s="63"/>
      <c r="B15" s="64" t="s">
        <v>35</v>
      </c>
      <c r="C15" s="64"/>
      <c r="D15" s="64"/>
      <c r="E15" s="65"/>
      <c r="F15" s="66">
        <f>SUM(F10:F14)</f>
        <v>73940</v>
      </c>
      <c r="G15" s="67">
        <f>SUM(G10:G14)</f>
        <v>32</v>
      </c>
      <c r="H15" s="68"/>
    </row>
    <row r="16" ht="33" customHeight="1" spans="1:8">
      <c r="A16" s="69"/>
      <c r="B16" s="70"/>
      <c r="C16" s="71"/>
      <c r="D16" s="71"/>
      <c r="E16" s="71"/>
      <c r="F16" s="72"/>
      <c r="G16" s="71"/>
      <c r="H16" s="73"/>
    </row>
    <row r="17" s="103" customFormat="1" ht="19.15" customHeight="1" spans="1:15">
      <c r="A17" s="39" t="s">
        <v>126</v>
      </c>
      <c r="B17" s="40"/>
      <c r="C17" s="40"/>
      <c r="D17" s="40"/>
      <c r="E17" s="40"/>
      <c r="F17" s="40"/>
      <c r="G17" s="40"/>
      <c r="H17" s="41"/>
    </row>
    <row r="18" ht="27" customHeight="1" spans="1:15">
      <c r="A18" s="42" t="s">
        <v>120</v>
      </c>
      <c r="B18" s="43" t="s">
        <v>25</v>
      </c>
      <c r="C18" s="44" t="s">
        <v>121</v>
      </c>
      <c r="D18" s="45" t="s">
        <v>122</v>
      </c>
      <c r="E18" s="46" t="s">
        <v>123</v>
      </c>
      <c r="F18" s="47" t="s">
        <v>124</v>
      </c>
      <c r="G18" s="46" t="s">
        <v>125</v>
      </c>
      <c r="H18" s="48" t="s">
        <v>36</v>
      </c>
    </row>
    <row r="19" s="104" customFormat="1" spans="1:15">
      <c r="A19" s="49"/>
      <c r="B19" s="50"/>
      <c r="C19" s="57" t="s">
        <v>54</v>
      </c>
      <c r="D19" s="74" t="s">
        <v>104</v>
      </c>
      <c r="E19" s="53">
        <v>9</v>
      </c>
      <c r="F19" s="54">
        <v>9485</v>
      </c>
      <c r="G19" s="53">
        <v>8</v>
      </c>
      <c r="H19" s="55">
        <v>8</v>
      </c>
    </row>
    <row r="20" s="104" customFormat="1" spans="1:15">
      <c r="A20" s="49"/>
      <c r="B20" s="56"/>
      <c r="C20" s="57" t="s">
        <v>69</v>
      </c>
      <c r="D20" s="58" t="s">
        <v>105</v>
      </c>
      <c r="E20" s="59">
        <v>1</v>
      </c>
      <c r="F20" s="60">
        <v>14150</v>
      </c>
      <c r="G20" s="59">
        <v>3</v>
      </c>
      <c r="H20" s="55"/>
    </row>
    <row r="21" s="104" customFormat="1" spans="1:15">
      <c r="A21" s="49"/>
      <c r="B21" s="56"/>
      <c r="C21" s="62" t="s">
        <v>55</v>
      </c>
      <c r="D21" s="58" t="s">
        <v>106</v>
      </c>
      <c r="E21" s="59">
        <v>5</v>
      </c>
      <c r="F21" s="60">
        <v>19460</v>
      </c>
      <c r="G21" s="59">
        <v>5</v>
      </c>
      <c r="H21" s="55"/>
    </row>
    <row r="22" s="104" customFormat="1" spans="1:15">
      <c r="A22" s="49"/>
      <c r="B22" s="56"/>
      <c r="C22" s="57" t="s">
        <v>89</v>
      </c>
      <c r="D22" s="75" t="s">
        <v>107</v>
      </c>
      <c r="E22" s="59">
        <v>3</v>
      </c>
      <c r="F22" s="60">
        <v>12620</v>
      </c>
      <c r="G22" s="59">
        <v>9</v>
      </c>
      <c r="H22" s="55"/>
    </row>
    <row r="23" s="104" customFormat="1" spans="1:15">
      <c r="A23" s="49"/>
      <c r="B23" s="56"/>
      <c r="C23" s="57" t="s">
        <v>52</v>
      </c>
      <c r="D23" s="58" t="s">
        <v>108</v>
      </c>
      <c r="E23" s="59">
        <v>7</v>
      </c>
      <c r="F23" s="60">
        <v>17170</v>
      </c>
      <c r="G23" s="59">
        <v>6</v>
      </c>
      <c r="H23" s="55"/>
    </row>
    <row r="24" s="104" customFormat="1" ht="13.5" spans="1:15">
      <c r="A24" s="63"/>
      <c r="B24" s="64" t="s">
        <v>35</v>
      </c>
      <c r="C24" s="64"/>
      <c r="D24" s="64"/>
      <c r="E24" s="65"/>
      <c r="F24" s="66">
        <f>SUM(F19:F23)</f>
        <v>72885</v>
      </c>
      <c r="G24" s="67">
        <f>SUM(G19:G23)</f>
        <v>31</v>
      </c>
      <c r="H24" s="68"/>
    </row>
    <row r="25" ht="33" customHeight="1" spans="1:15">
      <c r="A25" s="69"/>
      <c r="B25" s="70"/>
      <c r="C25" s="71"/>
      <c r="D25" s="71"/>
      <c r="E25" s="71"/>
      <c r="F25" s="72"/>
      <c r="G25" s="71" t="s">
        <v>4</v>
      </c>
      <c r="H25" s="73"/>
      <c r="K25" s="105"/>
      <c r="L25" s="105"/>
      <c r="M25" s="105"/>
      <c r="N25" s="105"/>
      <c r="O25" s="105"/>
    </row>
    <row r="26" s="103" customFormat="1" ht="19.15" customHeight="1" spans="1:15">
      <c r="A26" s="39" t="s">
        <v>127</v>
      </c>
      <c r="B26" s="40"/>
      <c r="C26" s="40"/>
      <c r="D26" s="40"/>
      <c r="E26" s="40"/>
      <c r="F26" s="40"/>
      <c r="G26" s="40"/>
      <c r="H26" s="41"/>
    </row>
    <row r="27" ht="27" customHeight="1" spans="1:15">
      <c r="A27" s="42" t="s">
        <v>120</v>
      </c>
      <c r="B27" s="43" t="s">
        <v>25</v>
      </c>
      <c r="C27" s="44" t="s">
        <v>121</v>
      </c>
      <c r="D27" s="45" t="s">
        <v>122</v>
      </c>
      <c r="E27" s="46" t="s">
        <v>123</v>
      </c>
      <c r="F27" s="47" t="s">
        <v>124</v>
      </c>
      <c r="G27" s="46" t="s">
        <v>125</v>
      </c>
      <c r="H27" s="48" t="s">
        <v>36</v>
      </c>
    </row>
    <row r="28" s="104" customFormat="1" spans="1:15">
      <c r="A28" s="49"/>
      <c r="B28" s="50"/>
      <c r="C28" s="76" t="s">
        <v>88</v>
      </c>
      <c r="D28" s="74" t="s">
        <v>104</v>
      </c>
      <c r="E28" s="53">
        <v>8</v>
      </c>
      <c r="F28" s="54">
        <v>4945</v>
      </c>
      <c r="G28" s="53">
        <v>10</v>
      </c>
      <c r="H28" s="55">
        <v>10</v>
      </c>
    </row>
    <row r="29" s="104" customFormat="1" spans="1:15">
      <c r="A29" s="49"/>
      <c r="B29" s="56"/>
      <c r="C29" s="57" t="s">
        <v>70</v>
      </c>
      <c r="D29" s="75" t="s">
        <v>105</v>
      </c>
      <c r="E29" s="59">
        <v>6</v>
      </c>
      <c r="F29" s="60">
        <v>11840</v>
      </c>
      <c r="G29" s="59">
        <v>6</v>
      </c>
      <c r="H29" s="55"/>
    </row>
    <row r="30" s="104" customFormat="1" spans="1:15">
      <c r="A30" s="49"/>
      <c r="B30" s="56"/>
      <c r="C30" s="62" t="s">
        <v>82</v>
      </c>
      <c r="D30" s="58" t="s">
        <v>106</v>
      </c>
      <c r="E30" s="59">
        <v>10</v>
      </c>
      <c r="F30" s="60">
        <v>12320</v>
      </c>
      <c r="G30" s="59">
        <v>10</v>
      </c>
      <c r="H30" s="55"/>
    </row>
    <row r="31" s="104" customFormat="1" spans="1:15">
      <c r="A31" s="49"/>
      <c r="B31" s="56"/>
      <c r="C31" s="57" t="s">
        <v>56</v>
      </c>
      <c r="D31" s="58" t="s">
        <v>107</v>
      </c>
      <c r="E31" s="59">
        <v>4</v>
      </c>
      <c r="F31" s="60">
        <v>11480</v>
      </c>
      <c r="G31" s="59">
        <v>10</v>
      </c>
      <c r="H31" s="55"/>
    </row>
    <row r="32" s="104" customFormat="1" spans="1:15">
      <c r="A32" s="49"/>
      <c r="B32" s="56"/>
      <c r="C32" s="57" t="s">
        <v>79</v>
      </c>
      <c r="D32" s="58" t="s">
        <v>108</v>
      </c>
      <c r="E32" s="59">
        <v>9</v>
      </c>
      <c r="F32" s="60">
        <v>12580</v>
      </c>
      <c r="G32" s="59">
        <v>8</v>
      </c>
      <c r="H32" s="55"/>
    </row>
    <row r="33" s="104" customFormat="1" ht="13.5" spans="1:8">
      <c r="A33" s="63"/>
      <c r="B33" s="64" t="s">
        <v>35</v>
      </c>
      <c r="C33" s="64"/>
      <c r="D33" s="64"/>
      <c r="E33" s="65"/>
      <c r="F33" s="66">
        <f>SUM(F28:F32)</f>
        <v>53165</v>
      </c>
      <c r="G33" s="67">
        <f>SUM(G28:G32)</f>
        <v>44</v>
      </c>
      <c r="H33" s="68"/>
    </row>
    <row r="34" ht="33" customHeight="1" spans="1:8">
      <c r="A34" s="69"/>
      <c r="B34" s="70"/>
      <c r="C34" s="71"/>
      <c r="D34" s="71"/>
      <c r="E34" s="71"/>
      <c r="F34" s="72"/>
      <c r="G34" s="71" t="s">
        <v>4</v>
      </c>
      <c r="H34" s="73"/>
    </row>
    <row r="35" s="103" customFormat="1" ht="19.15" customHeight="1" spans="1:8">
      <c r="A35" s="39" t="s">
        <v>128</v>
      </c>
      <c r="B35" s="40"/>
      <c r="C35" s="40"/>
      <c r="D35" s="40"/>
      <c r="E35" s="40"/>
      <c r="F35" s="40"/>
      <c r="G35" s="40"/>
      <c r="H35" s="41"/>
    </row>
    <row r="36" ht="27" customHeight="1" spans="1:8">
      <c r="A36" s="42" t="s">
        <v>120</v>
      </c>
      <c r="B36" s="43" t="s">
        <v>25</v>
      </c>
      <c r="C36" s="44" t="s">
        <v>121</v>
      </c>
      <c r="D36" s="45" t="s">
        <v>122</v>
      </c>
      <c r="E36" s="46" t="s">
        <v>123</v>
      </c>
      <c r="F36" s="47" t="s">
        <v>124</v>
      </c>
      <c r="G36" s="46" t="s">
        <v>125</v>
      </c>
      <c r="H36" s="48" t="s">
        <v>36</v>
      </c>
    </row>
    <row r="37" s="104" customFormat="1" spans="1:8">
      <c r="A37" s="49"/>
      <c r="B37" s="50"/>
      <c r="C37" s="57" t="s">
        <v>53</v>
      </c>
      <c r="D37" s="74" t="s">
        <v>104</v>
      </c>
      <c r="E37" s="53">
        <v>7</v>
      </c>
      <c r="F37" s="54">
        <v>17730</v>
      </c>
      <c r="G37" s="53">
        <v>2</v>
      </c>
      <c r="H37" s="55">
        <v>2</v>
      </c>
    </row>
    <row r="38" s="104" customFormat="1" spans="1:8">
      <c r="A38" s="49"/>
      <c r="B38" s="56"/>
      <c r="C38" s="62" t="s">
        <v>62</v>
      </c>
      <c r="D38" s="58" t="s">
        <v>105</v>
      </c>
      <c r="E38" s="59">
        <v>9</v>
      </c>
      <c r="F38" s="60">
        <v>19470</v>
      </c>
      <c r="G38" s="59">
        <v>2</v>
      </c>
      <c r="H38" s="55"/>
    </row>
    <row r="39" s="104" customFormat="1" spans="1:8">
      <c r="A39" s="49"/>
      <c r="B39" s="56"/>
      <c r="C39" s="57" t="s">
        <v>86</v>
      </c>
      <c r="D39" s="58" t="s">
        <v>106</v>
      </c>
      <c r="E39" s="59">
        <v>8</v>
      </c>
      <c r="F39" s="60">
        <v>13660</v>
      </c>
      <c r="G39" s="59">
        <v>7</v>
      </c>
      <c r="H39" s="55"/>
    </row>
    <row r="40" s="104" customFormat="1" spans="1:8">
      <c r="A40" s="49"/>
      <c r="B40" s="56"/>
      <c r="C40" s="82" t="s">
        <v>51</v>
      </c>
      <c r="D40" s="58" t="s">
        <v>107</v>
      </c>
      <c r="E40" s="59">
        <v>1</v>
      </c>
      <c r="F40" s="60">
        <v>23730</v>
      </c>
      <c r="G40" s="59">
        <v>4</v>
      </c>
      <c r="H40" s="55"/>
    </row>
    <row r="41" s="104" customFormat="1" spans="1:8">
      <c r="A41" s="49"/>
      <c r="B41" s="56"/>
      <c r="C41" s="57" t="s">
        <v>49</v>
      </c>
      <c r="D41" s="75" t="s">
        <v>108</v>
      </c>
      <c r="E41" s="59">
        <v>5</v>
      </c>
      <c r="F41" s="60">
        <v>17780</v>
      </c>
      <c r="G41" s="59">
        <v>5</v>
      </c>
      <c r="H41" s="55"/>
    </row>
    <row r="42" s="104" customFormat="1" ht="13.5" spans="1:8">
      <c r="A42" s="63"/>
      <c r="B42" s="64" t="s">
        <v>35</v>
      </c>
      <c r="C42" s="64"/>
      <c r="D42" s="64"/>
      <c r="E42" s="65"/>
      <c r="F42" s="66">
        <f>SUM(F37:F41)</f>
        <v>92370</v>
      </c>
      <c r="G42" s="67">
        <f>SUM(G37:G41)</f>
        <v>20</v>
      </c>
      <c r="H42" s="68"/>
    </row>
    <row r="43" s="104" customFormat="1" ht="27" spans="1:8">
      <c r="A43" s="99"/>
      <c r="B43" s="71"/>
      <c r="C43" s="71"/>
      <c r="D43" s="71"/>
      <c r="E43" s="71"/>
      <c r="F43" s="72"/>
      <c r="G43" s="71"/>
      <c r="H43" s="99"/>
    </row>
    <row r="44" s="103" customFormat="1" ht="19.15" customHeight="1" spans="1:8">
      <c r="A44" s="39" t="s">
        <v>129</v>
      </c>
      <c r="B44" s="40"/>
      <c r="C44" s="40"/>
      <c r="D44" s="40"/>
      <c r="E44" s="40"/>
      <c r="F44" s="40"/>
      <c r="G44" s="40"/>
      <c r="H44" s="41"/>
    </row>
    <row r="45" ht="27" customHeight="1" spans="1:8">
      <c r="A45" s="42" t="s">
        <v>120</v>
      </c>
      <c r="B45" s="43" t="s">
        <v>25</v>
      </c>
      <c r="C45" s="44" t="s">
        <v>121</v>
      </c>
      <c r="D45" s="45" t="s">
        <v>122</v>
      </c>
      <c r="E45" s="46" t="s">
        <v>123</v>
      </c>
      <c r="F45" s="47" t="s">
        <v>124</v>
      </c>
      <c r="G45" s="46" t="s">
        <v>125</v>
      </c>
      <c r="H45" s="48" t="s">
        <v>36</v>
      </c>
    </row>
    <row r="46" s="104" customFormat="1" spans="1:8">
      <c r="A46" s="49"/>
      <c r="B46" s="50"/>
      <c r="C46" s="57" t="s">
        <v>42</v>
      </c>
      <c r="D46" s="74" t="s">
        <v>104</v>
      </c>
      <c r="E46" s="53">
        <v>6</v>
      </c>
      <c r="F46" s="54">
        <v>15500</v>
      </c>
      <c r="G46" s="53">
        <v>4</v>
      </c>
      <c r="H46" s="55">
        <v>3</v>
      </c>
    </row>
    <row r="47" s="104" customFormat="1" spans="1:8">
      <c r="A47" s="49"/>
      <c r="B47" s="56"/>
      <c r="C47" s="57" t="s">
        <v>41</v>
      </c>
      <c r="D47" s="58" t="s">
        <v>105</v>
      </c>
      <c r="E47" s="59">
        <v>4</v>
      </c>
      <c r="F47" s="60">
        <v>10460</v>
      </c>
      <c r="G47" s="59">
        <v>7</v>
      </c>
      <c r="H47" s="55"/>
    </row>
    <row r="48" s="104" customFormat="1" spans="1:8">
      <c r="A48" s="49"/>
      <c r="B48" s="56"/>
      <c r="C48" s="62" t="s">
        <v>44</v>
      </c>
      <c r="D48" s="58" t="s">
        <v>106</v>
      </c>
      <c r="E48" s="59">
        <v>3</v>
      </c>
      <c r="F48" s="60">
        <v>14370</v>
      </c>
      <c r="G48" s="59">
        <v>6</v>
      </c>
      <c r="H48" s="55"/>
    </row>
    <row r="49" s="104" customFormat="1" spans="1:10">
      <c r="A49" s="49"/>
      <c r="B49" s="56"/>
      <c r="C49" s="82" t="s">
        <v>40</v>
      </c>
      <c r="D49" s="75" t="s">
        <v>107</v>
      </c>
      <c r="E49" s="59">
        <v>9</v>
      </c>
      <c r="F49" s="60">
        <v>45630</v>
      </c>
      <c r="G49" s="59">
        <v>1</v>
      </c>
      <c r="H49" s="55"/>
    </row>
    <row r="50" s="104" customFormat="1" spans="1:10">
      <c r="A50" s="49"/>
      <c r="B50" s="56"/>
      <c r="C50" s="57" t="s">
        <v>43</v>
      </c>
      <c r="D50" s="58" t="s">
        <v>108</v>
      </c>
      <c r="E50" s="59">
        <v>10</v>
      </c>
      <c r="F50" s="60">
        <v>17880</v>
      </c>
      <c r="G50" s="59">
        <v>4</v>
      </c>
      <c r="H50" s="55"/>
    </row>
    <row r="51" s="104" customFormat="1" ht="13.5" spans="1:10">
      <c r="A51" s="63"/>
      <c r="B51" s="64" t="s">
        <v>35</v>
      </c>
      <c r="C51" s="64"/>
      <c r="D51" s="64"/>
      <c r="E51" s="65"/>
      <c r="F51" s="66">
        <f>SUM(F46:F50)</f>
        <v>103840</v>
      </c>
      <c r="G51" s="67">
        <f>SUM(G46:G50)</f>
        <v>22</v>
      </c>
      <c r="H51" s="68"/>
    </row>
    <row r="52" ht="27" customHeight="1" spans="1:10">
      <c r="A52" s="69"/>
      <c r="B52" s="70"/>
      <c r="C52" s="71"/>
      <c r="D52" s="71"/>
      <c r="E52" s="71"/>
      <c r="F52" s="72"/>
      <c r="G52" s="71" t="s">
        <v>4</v>
      </c>
      <c r="H52" s="73"/>
    </row>
    <row r="53" s="103" customFormat="1" ht="19.15" customHeight="1" spans="1:10">
      <c r="A53" s="39" t="s">
        <v>130</v>
      </c>
      <c r="B53" s="40"/>
      <c r="C53" s="40"/>
      <c r="D53" s="40"/>
      <c r="E53" s="40"/>
      <c r="F53" s="40"/>
      <c r="G53" s="40"/>
      <c r="H53" s="41"/>
    </row>
    <row r="54" ht="27" customHeight="1" spans="1:10">
      <c r="A54" s="42" t="s">
        <v>120</v>
      </c>
      <c r="B54" s="43" t="s">
        <v>25</v>
      </c>
      <c r="C54" s="44" t="s">
        <v>121</v>
      </c>
      <c r="D54" s="45" t="s">
        <v>122</v>
      </c>
      <c r="E54" s="46" t="s">
        <v>123</v>
      </c>
      <c r="F54" s="47" t="s">
        <v>124</v>
      </c>
      <c r="G54" s="46" t="s">
        <v>125</v>
      </c>
      <c r="H54" s="48" t="s">
        <v>36</v>
      </c>
    </row>
    <row r="55" s="104" customFormat="1" spans="1:10">
      <c r="A55" s="49"/>
      <c r="B55" s="50"/>
      <c r="C55" s="62" t="s">
        <v>66</v>
      </c>
      <c r="D55" s="74" t="s">
        <v>104</v>
      </c>
      <c r="E55" s="53">
        <v>3</v>
      </c>
      <c r="F55" s="54">
        <v>11660</v>
      </c>
      <c r="G55" s="53">
        <v>6</v>
      </c>
      <c r="H55" s="55">
        <v>7</v>
      </c>
    </row>
    <row r="56" s="104" customFormat="1" spans="1:10">
      <c r="A56" s="49"/>
      <c r="B56" s="56"/>
      <c r="C56" s="57" t="s">
        <v>85</v>
      </c>
      <c r="D56" s="75" t="s">
        <v>105</v>
      </c>
      <c r="E56" s="59">
        <v>5</v>
      </c>
      <c r="F56" s="60">
        <v>12490</v>
      </c>
      <c r="G56" s="59">
        <v>5</v>
      </c>
      <c r="H56" s="55"/>
    </row>
    <row r="57" s="104" customFormat="1" spans="1:10">
      <c r="A57" s="49"/>
      <c r="B57" s="56"/>
      <c r="C57" s="57" t="s">
        <v>64</v>
      </c>
      <c r="D57" s="58" t="s">
        <v>106</v>
      </c>
      <c r="E57" s="59">
        <v>9</v>
      </c>
      <c r="F57" s="60">
        <v>12950</v>
      </c>
      <c r="G57" s="59">
        <v>9</v>
      </c>
      <c r="H57" s="55"/>
    </row>
    <row r="58" s="104" customFormat="1" spans="1:10">
      <c r="A58" s="49"/>
      <c r="B58" s="56"/>
      <c r="C58" s="57" t="s">
        <v>59</v>
      </c>
      <c r="D58" s="58" t="s">
        <v>107</v>
      </c>
      <c r="E58" s="59">
        <v>7</v>
      </c>
      <c r="F58" s="60">
        <v>19730</v>
      </c>
      <c r="G58" s="59">
        <v>6</v>
      </c>
      <c r="H58" s="55"/>
    </row>
    <row r="59" s="104" customFormat="1" spans="1:10">
      <c r="A59" s="49"/>
      <c r="B59" s="56"/>
      <c r="C59" s="57" t="s">
        <v>90</v>
      </c>
      <c r="D59" s="58" t="s">
        <v>108</v>
      </c>
      <c r="E59" s="59">
        <v>1</v>
      </c>
      <c r="F59" s="60">
        <v>23700</v>
      </c>
      <c r="G59" s="59">
        <v>2</v>
      </c>
      <c r="H59" s="55"/>
    </row>
    <row r="60" s="104" customFormat="1" ht="13.5" spans="1:10">
      <c r="A60" s="63"/>
      <c r="B60" s="64" t="s">
        <v>35</v>
      </c>
      <c r="C60" s="64"/>
      <c r="D60" s="64"/>
      <c r="E60" s="65"/>
      <c r="F60" s="66">
        <f>SUM(F55:F59)</f>
        <v>80530</v>
      </c>
      <c r="G60" s="67">
        <f>SUM(G55:G59)</f>
        <v>28</v>
      </c>
      <c r="H60" s="68"/>
    </row>
    <row r="61" ht="31.15" customHeight="1" spans="1:10">
      <c r="A61" s="69"/>
      <c r="B61" s="70"/>
      <c r="C61" s="71"/>
      <c r="D61" s="71"/>
      <c r="E61" s="71"/>
      <c r="F61" s="72"/>
      <c r="G61" s="71" t="s">
        <v>4</v>
      </c>
      <c r="H61" s="73"/>
      <c r="J61" s="33" t="s">
        <v>4</v>
      </c>
    </row>
    <row r="62" s="103" customFormat="1" ht="19.15" customHeight="1" spans="1:10">
      <c r="A62" s="39" t="s">
        <v>131</v>
      </c>
      <c r="B62" s="40"/>
      <c r="C62" s="40"/>
      <c r="D62" s="40"/>
      <c r="E62" s="40"/>
      <c r="F62" s="40"/>
      <c r="G62" s="40"/>
      <c r="H62" s="41"/>
    </row>
    <row r="63" ht="27" customHeight="1" spans="1:10">
      <c r="A63" s="42" t="s">
        <v>120</v>
      </c>
      <c r="B63" s="43" t="s">
        <v>25</v>
      </c>
      <c r="C63" s="44" t="s">
        <v>121</v>
      </c>
      <c r="D63" s="45" t="s">
        <v>122</v>
      </c>
      <c r="E63" s="46" t="s">
        <v>123</v>
      </c>
      <c r="F63" s="47" t="s">
        <v>124</v>
      </c>
      <c r="G63" s="46" t="s">
        <v>125</v>
      </c>
      <c r="H63" s="48" t="s">
        <v>36</v>
      </c>
    </row>
    <row r="64" s="104" customFormat="1" spans="1:10">
      <c r="A64" s="49"/>
      <c r="B64" s="50"/>
      <c r="C64" s="57" t="s">
        <v>57</v>
      </c>
      <c r="D64" s="74" t="s">
        <v>104</v>
      </c>
      <c r="E64" s="53">
        <v>10</v>
      </c>
      <c r="F64" s="54">
        <v>37540</v>
      </c>
      <c r="G64" s="53">
        <v>1</v>
      </c>
      <c r="H64" s="55">
        <v>1</v>
      </c>
    </row>
    <row r="65" s="104" customFormat="1" spans="1:10">
      <c r="A65" s="49"/>
      <c r="B65" s="56"/>
      <c r="C65" s="57" t="s">
        <v>98</v>
      </c>
      <c r="D65" s="58" t="s">
        <v>105</v>
      </c>
      <c r="E65" s="59">
        <v>8</v>
      </c>
      <c r="F65" s="60">
        <v>7430</v>
      </c>
      <c r="G65" s="59">
        <v>9</v>
      </c>
      <c r="H65" s="55"/>
    </row>
    <row r="66" s="104" customFormat="1" spans="1:10">
      <c r="A66" s="49"/>
      <c r="B66" s="56"/>
      <c r="C66" s="62" t="s">
        <v>47</v>
      </c>
      <c r="D66" s="58" t="s">
        <v>106</v>
      </c>
      <c r="E66" s="59">
        <v>2</v>
      </c>
      <c r="F66" s="60">
        <v>24930</v>
      </c>
      <c r="G66" s="59">
        <v>2</v>
      </c>
      <c r="H66" s="55"/>
    </row>
    <row r="67" s="104" customFormat="1" spans="1:10">
      <c r="A67" s="49"/>
      <c r="B67" s="56"/>
      <c r="C67" s="82" t="s">
        <v>80</v>
      </c>
      <c r="D67" s="75" t="s">
        <v>107</v>
      </c>
      <c r="E67" s="59">
        <v>6</v>
      </c>
      <c r="F67" s="60">
        <v>16780</v>
      </c>
      <c r="G67" s="59">
        <v>7</v>
      </c>
      <c r="H67" s="55"/>
    </row>
    <row r="68" s="104" customFormat="1" spans="1:10">
      <c r="A68" s="49"/>
      <c r="B68" s="56"/>
      <c r="C68" s="57" t="s">
        <v>60</v>
      </c>
      <c r="D68" s="58" t="s">
        <v>108</v>
      </c>
      <c r="E68" s="59">
        <v>4</v>
      </c>
      <c r="F68" s="60">
        <v>23950</v>
      </c>
      <c r="G68" s="59">
        <v>1</v>
      </c>
      <c r="H68" s="55"/>
    </row>
    <row r="69" s="104" customFormat="1" ht="13.5" spans="1:10">
      <c r="A69" s="63"/>
      <c r="B69" s="64" t="s">
        <v>35</v>
      </c>
      <c r="C69" s="64"/>
      <c r="D69" s="64"/>
      <c r="E69" s="65"/>
      <c r="F69" s="66">
        <f>SUM(F64:F68)</f>
        <v>110630</v>
      </c>
      <c r="G69" s="67">
        <f>SUM(G64:G68)</f>
        <v>20</v>
      </c>
      <c r="H69" s="68"/>
    </row>
    <row r="70" s="104" customFormat="1" ht="31.15" customHeight="1" spans="1:10">
      <c r="A70" s="69"/>
      <c r="B70" s="70"/>
      <c r="C70" s="71"/>
      <c r="D70" s="71"/>
      <c r="E70" s="71"/>
      <c r="F70" s="72"/>
      <c r="G70" s="71" t="s">
        <v>4</v>
      </c>
      <c r="H70" s="73"/>
      <c r="J70" s="33" t="s">
        <v>4</v>
      </c>
    </row>
    <row r="71" s="103" customFormat="1" ht="19.15" customHeight="1" spans="1:10">
      <c r="A71" s="39" t="s">
        <v>132</v>
      </c>
      <c r="B71" s="40"/>
      <c r="C71" s="40"/>
      <c r="D71" s="40"/>
      <c r="E71" s="40"/>
      <c r="F71" s="40"/>
      <c r="G71" s="40"/>
      <c r="H71" s="41"/>
    </row>
    <row r="72" ht="27" customHeight="1" spans="1:10">
      <c r="A72" s="42" t="s">
        <v>120</v>
      </c>
      <c r="B72" s="43" t="s">
        <v>25</v>
      </c>
      <c r="C72" s="44" t="s">
        <v>121</v>
      </c>
      <c r="D72" s="45" t="s">
        <v>122</v>
      </c>
      <c r="E72" s="46" t="s">
        <v>123</v>
      </c>
      <c r="F72" s="47" t="s">
        <v>124</v>
      </c>
      <c r="G72" s="46" t="s">
        <v>125</v>
      </c>
      <c r="H72" s="48" t="s">
        <v>36</v>
      </c>
    </row>
    <row r="73" s="104" customFormat="1" spans="1:10">
      <c r="A73" s="49"/>
      <c r="B73" s="50"/>
      <c r="C73" s="62" t="s">
        <v>67</v>
      </c>
      <c r="D73" s="74" t="s">
        <v>104</v>
      </c>
      <c r="E73" s="53">
        <v>1</v>
      </c>
      <c r="F73" s="54">
        <v>9415</v>
      </c>
      <c r="G73" s="53">
        <v>9</v>
      </c>
      <c r="H73" s="55">
        <v>4</v>
      </c>
    </row>
    <row r="74" s="104" customFormat="1" spans="1:10">
      <c r="A74" s="49"/>
      <c r="B74" s="56"/>
      <c r="C74" s="57" t="s">
        <v>63</v>
      </c>
      <c r="D74" s="58" t="s">
        <v>105</v>
      </c>
      <c r="E74" s="59">
        <v>3</v>
      </c>
      <c r="F74" s="60">
        <v>7820</v>
      </c>
      <c r="G74" s="59">
        <v>8</v>
      </c>
      <c r="H74" s="55"/>
    </row>
    <row r="75" s="104" customFormat="1" spans="1:10">
      <c r="A75" s="49"/>
      <c r="B75" s="56"/>
      <c r="C75" s="57" t="s">
        <v>75</v>
      </c>
      <c r="D75" s="58" t="s">
        <v>106</v>
      </c>
      <c r="E75" s="59">
        <v>7</v>
      </c>
      <c r="F75" s="60">
        <v>20050</v>
      </c>
      <c r="G75" s="59">
        <v>4</v>
      </c>
      <c r="H75" s="55"/>
    </row>
    <row r="76" s="104" customFormat="1" spans="1:10">
      <c r="A76" s="49"/>
      <c r="B76" s="56"/>
      <c r="C76" s="57" t="s">
        <v>45</v>
      </c>
      <c r="D76" s="75" t="s">
        <v>107</v>
      </c>
      <c r="E76" s="59">
        <v>5</v>
      </c>
      <c r="F76" s="60">
        <v>32150</v>
      </c>
      <c r="G76" s="59">
        <v>2</v>
      </c>
      <c r="H76" s="55"/>
    </row>
    <row r="77" s="104" customFormat="1" spans="1:10">
      <c r="A77" s="49"/>
      <c r="B77" s="56"/>
      <c r="C77" s="57" t="s">
        <v>50</v>
      </c>
      <c r="D77" s="58" t="s">
        <v>108</v>
      </c>
      <c r="E77" s="59">
        <v>2</v>
      </c>
      <c r="F77" s="60">
        <v>23680</v>
      </c>
      <c r="G77" s="59">
        <v>3</v>
      </c>
      <c r="H77" s="55"/>
    </row>
    <row r="78" s="104" customFormat="1" ht="13.5" spans="1:10">
      <c r="A78" s="63"/>
      <c r="B78" s="64" t="s">
        <v>35</v>
      </c>
      <c r="C78" s="64"/>
      <c r="D78" s="64"/>
      <c r="E78" s="65"/>
      <c r="F78" s="66">
        <f>SUM(F73:F77)</f>
        <v>93115</v>
      </c>
      <c r="G78" s="67">
        <f>SUM(G73:G77)</f>
        <v>26</v>
      </c>
      <c r="H78" s="68"/>
    </row>
    <row r="79" ht="33" customHeight="1" spans="1:10">
      <c r="A79" s="69"/>
      <c r="B79" s="70"/>
      <c r="C79" s="71"/>
      <c r="D79" s="71"/>
      <c r="E79" s="71"/>
      <c r="F79" s="72"/>
      <c r="G79" s="71" t="s">
        <v>4</v>
      </c>
      <c r="H79" s="73"/>
    </row>
    <row r="80" s="103" customFormat="1" ht="18" customHeight="1" spans="1:10">
      <c r="A80" s="39" t="s">
        <v>133</v>
      </c>
      <c r="B80" s="40"/>
      <c r="C80" s="40"/>
      <c r="D80" s="40"/>
      <c r="E80" s="40"/>
      <c r="F80" s="40"/>
      <c r="G80" s="40"/>
      <c r="H80" s="41"/>
    </row>
    <row r="81" ht="27" customHeight="1" spans="1:11">
      <c r="A81" s="42" t="s">
        <v>120</v>
      </c>
      <c r="B81" s="43" t="s">
        <v>25</v>
      </c>
      <c r="C81" s="44" t="s">
        <v>121</v>
      </c>
      <c r="D81" s="45" t="s">
        <v>122</v>
      </c>
      <c r="E81" s="46" t="s">
        <v>123</v>
      </c>
      <c r="F81" s="47" t="s">
        <v>124</v>
      </c>
      <c r="G81" s="46" t="s">
        <v>125</v>
      </c>
      <c r="H81" s="48" t="s">
        <v>36</v>
      </c>
    </row>
    <row r="82" s="104" customFormat="1" spans="1:11">
      <c r="A82" s="49"/>
      <c r="B82" s="50"/>
      <c r="C82" s="57" t="s">
        <v>78</v>
      </c>
      <c r="D82" s="74" t="s">
        <v>104</v>
      </c>
      <c r="E82" s="53">
        <v>4</v>
      </c>
      <c r="F82" s="54">
        <v>14840</v>
      </c>
      <c r="G82" s="53">
        <v>5</v>
      </c>
      <c r="H82" s="55">
        <v>5</v>
      </c>
    </row>
    <row r="83" s="104" customFormat="1" spans="1:11">
      <c r="A83" s="49"/>
      <c r="B83" s="56"/>
      <c r="C83" s="57" t="s">
        <v>83</v>
      </c>
      <c r="D83" s="58" t="s">
        <v>105</v>
      </c>
      <c r="E83" s="59">
        <v>2</v>
      </c>
      <c r="F83" s="60">
        <v>6010</v>
      </c>
      <c r="G83" s="59">
        <v>10</v>
      </c>
      <c r="H83" s="55"/>
    </row>
    <row r="84" s="104" customFormat="1" spans="1:11">
      <c r="A84" s="49"/>
      <c r="B84" s="56"/>
      <c r="C84" s="57" t="s">
        <v>71</v>
      </c>
      <c r="D84" s="58" t="s">
        <v>106</v>
      </c>
      <c r="E84" s="59">
        <v>6</v>
      </c>
      <c r="F84" s="60">
        <v>25740</v>
      </c>
      <c r="G84" s="59">
        <v>1</v>
      </c>
      <c r="H84" s="55"/>
    </row>
    <row r="85" s="104" customFormat="1" spans="1:11">
      <c r="A85" s="49"/>
      <c r="B85" s="56"/>
      <c r="C85" s="57" t="s">
        <v>73</v>
      </c>
      <c r="D85" s="75" t="s">
        <v>107</v>
      </c>
      <c r="E85" s="59">
        <v>10</v>
      </c>
      <c r="F85" s="60">
        <v>23800</v>
      </c>
      <c r="G85" s="59">
        <v>3</v>
      </c>
      <c r="H85" s="55"/>
    </row>
    <row r="86" s="104" customFormat="1" spans="1:11">
      <c r="A86" s="49"/>
      <c r="B86" s="56"/>
      <c r="C86" s="57" t="s">
        <v>58</v>
      </c>
      <c r="D86" s="58" t="s">
        <v>108</v>
      </c>
      <c r="E86" s="59">
        <v>3</v>
      </c>
      <c r="F86" s="60">
        <v>15500</v>
      </c>
      <c r="G86" s="59">
        <v>7</v>
      </c>
      <c r="H86" s="55"/>
    </row>
    <row r="87" s="104" customFormat="1" ht="13.5" spans="1:11">
      <c r="A87" s="63"/>
      <c r="B87" s="64" t="s">
        <v>35</v>
      </c>
      <c r="C87" s="64"/>
      <c r="D87" s="64"/>
      <c r="E87" s="65"/>
      <c r="F87" s="66">
        <f>SUM(F82:F86)</f>
        <v>85890</v>
      </c>
      <c r="G87" s="67">
        <f>SUM(G82:G86)</f>
        <v>26</v>
      </c>
      <c r="H87" s="68"/>
    </row>
    <row r="88" ht="33" customHeight="1" spans="1:11">
      <c r="A88" s="69"/>
      <c r="B88" s="70"/>
      <c r="C88" s="71"/>
      <c r="D88" s="71"/>
      <c r="E88" s="71"/>
      <c r="F88" s="72"/>
      <c r="G88" s="71" t="s">
        <v>4</v>
      </c>
      <c r="H88" s="73"/>
    </row>
    <row r="89" s="103" customFormat="1" ht="19.15" customHeight="1" spans="1:11">
      <c r="A89" s="39" t="s">
        <v>134</v>
      </c>
      <c r="B89" s="40"/>
      <c r="C89" s="40"/>
      <c r="D89" s="40"/>
      <c r="E89" s="40"/>
      <c r="F89" s="40"/>
      <c r="G89" s="40"/>
      <c r="H89" s="41"/>
    </row>
    <row r="90" ht="27" customHeight="1" spans="1:11">
      <c r="A90" s="42" t="s">
        <v>120</v>
      </c>
      <c r="B90" s="43" t="s">
        <v>25</v>
      </c>
      <c r="C90" s="44" t="s">
        <v>121</v>
      </c>
      <c r="D90" s="45" t="s">
        <v>122</v>
      </c>
      <c r="E90" s="46" t="s">
        <v>123</v>
      </c>
      <c r="F90" s="47" t="s">
        <v>124</v>
      </c>
      <c r="G90" s="46" t="s">
        <v>125</v>
      </c>
      <c r="H90" s="48" t="s">
        <v>36</v>
      </c>
    </row>
    <row r="91" s="104" customFormat="1" spans="1:11">
      <c r="A91" s="49"/>
      <c r="B91" s="50"/>
      <c r="C91" s="57" t="s">
        <v>65</v>
      </c>
      <c r="D91" s="52" t="s">
        <v>104</v>
      </c>
      <c r="E91" s="53">
        <v>2</v>
      </c>
      <c r="F91" s="54">
        <v>17500</v>
      </c>
      <c r="G91" s="53">
        <v>3</v>
      </c>
      <c r="H91" s="55">
        <v>6</v>
      </c>
      <c r="K91" s="104" t="s">
        <v>4</v>
      </c>
    </row>
    <row r="92" s="104" customFormat="1" spans="1:11">
      <c r="A92" s="49"/>
      <c r="B92" s="56"/>
      <c r="C92" s="57" t="s">
        <v>46</v>
      </c>
      <c r="D92" s="58" t="s">
        <v>105</v>
      </c>
      <c r="E92" s="59">
        <v>10</v>
      </c>
      <c r="F92" s="60">
        <v>19770</v>
      </c>
      <c r="G92" s="59">
        <v>1</v>
      </c>
      <c r="H92" s="55"/>
    </row>
    <row r="93" s="104" customFormat="1" spans="1:11">
      <c r="A93" s="49"/>
      <c r="B93" s="56"/>
      <c r="C93" s="57" t="s">
        <v>74</v>
      </c>
      <c r="D93" s="58" t="s">
        <v>106</v>
      </c>
      <c r="E93" s="59">
        <v>4</v>
      </c>
      <c r="F93" s="60">
        <v>13420</v>
      </c>
      <c r="G93" s="59">
        <v>8</v>
      </c>
      <c r="H93" s="55"/>
    </row>
    <row r="94" s="104" customFormat="1" spans="1:11">
      <c r="A94" s="49"/>
      <c r="B94" s="56"/>
      <c r="C94" s="57" t="s">
        <v>61</v>
      </c>
      <c r="D94" s="58" t="s">
        <v>107</v>
      </c>
      <c r="E94" s="59">
        <v>8</v>
      </c>
      <c r="F94" s="60">
        <v>22540</v>
      </c>
      <c r="G94" s="59">
        <v>5</v>
      </c>
      <c r="H94" s="55"/>
    </row>
    <row r="95" s="104" customFormat="1" spans="1:11">
      <c r="A95" s="49"/>
      <c r="B95" s="56"/>
      <c r="C95" s="57" t="s">
        <v>77</v>
      </c>
      <c r="D95" s="58" t="s">
        <v>108</v>
      </c>
      <c r="E95" s="59">
        <v>6</v>
      </c>
      <c r="F95" s="60">
        <v>11950</v>
      </c>
      <c r="G95" s="59">
        <v>9</v>
      </c>
      <c r="H95" s="55"/>
    </row>
    <row r="96" s="104" customFormat="1" ht="13.5" spans="1:11">
      <c r="A96" s="63"/>
      <c r="B96" s="64" t="s">
        <v>35</v>
      </c>
      <c r="C96" s="64"/>
      <c r="D96" s="64"/>
      <c r="E96" s="65"/>
      <c r="F96" s="66">
        <f>SUM(F91:F95)</f>
        <v>85180</v>
      </c>
      <c r="G96" s="67">
        <f>SUM(G91:G95)</f>
        <v>26</v>
      </c>
      <c r="H96" s="68"/>
    </row>
    <row r="97" ht="20.25" spans="1:11">
      <c r="A97" s="69"/>
      <c r="B97" s="70"/>
      <c r="C97" s="71"/>
      <c r="D97" s="71"/>
      <c r="E97" s="71"/>
      <c r="F97" s="72"/>
      <c r="G97" s="71" t="s">
        <v>4</v>
      </c>
      <c r="H97" s="73"/>
    </row>
    <row r="98" ht="20.25" spans="1:11">
      <c r="A98" s="69"/>
      <c r="B98" s="70"/>
      <c r="C98" s="71"/>
      <c r="D98" s="71"/>
      <c r="E98" s="71"/>
      <c r="F98" s="72"/>
      <c r="G98" s="71"/>
      <c r="H98" s="73"/>
    </row>
    <row r="99" ht="20.25" spans="1:11">
      <c r="A99" s="69"/>
      <c r="B99" s="70"/>
      <c r="C99" s="71"/>
      <c r="D99" s="71"/>
      <c r="E99" s="71"/>
      <c r="F99" s="72"/>
      <c r="G99" s="71"/>
      <c r="H99" s="73"/>
    </row>
    <row r="100" ht="20.25" spans="1:11">
      <c r="A100" s="69"/>
      <c r="B100" s="70"/>
      <c r="C100" s="71"/>
      <c r="D100" s="71"/>
      <c r="E100" s="71"/>
      <c r="F100" s="72"/>
      <c r="G100" s="71"/>
      <c r="H100" s="73"/>
    </row>
    <row r="101" ht="20.25" spans="1:11">
      <c r="A101" s="69"/>
      <c r="B101" s="70"/>
      <c r="C101" s="71"/>
      <c r="D101" s="71"/>
      <c r="E101" s="71"/>
      <c r="F101" s="72"/>
      <c r="G101" s="71"/>
      <c r="H101" s="73"/>
    </row>
    <row r="102" ht="20.25" spans="1:11">
      <c r="A102" s="69"/>
      <c r="B102" s="70"/>
      <c r="C102" s="71"/>
      <c r="D102" s="71"/>
      <c r="E102" s="71"/>
      <c r="F102" s="72"/>
      <c r="G102" s="71"/>
      <c r="H102" s="73"/>
    </row>
    <row r="103" ht="20.25" spans="1:11">
      <c r="A103" s="69"/>
      <c r="B103" s="70"/>
      <c r="C103" s="71"/>
      <c r="D103" s="71"/>
      <c r="E103" s="71"/>
      <c r="F103" s="72"/>
      <c r="G103" s="71"/>
      <c r="H103" s="73"/>
    </row>
    <row r="104" ht="19.5" spans="1:11">
      <c r="A104" s="83"/>
      <c r="B104" s="83"/>
      <c r="C104" s="84"/>
      <c r="D104" s="84"/>
      <c r="E104" s="84"/>
      <c r="F104" s="84"/>
      <c r="G104" s="85"/>
      <c r="H104" s="86"/>
      <c r="I104" s="106"/>
      <c r="J104" s="86"/>
      <c r="K104" s="86"/>
    </row>
    <row r="105" ht="30" customHeight="1"/>
    <row r="106" ht="30" customHeight="1"/>
    <row r="107" ht="30" customHeight="1"/>
    <row r="108" ht="30" customHeight="1"/>
    <row r="109" ht="18" customHeight="1"/>
    <row r="124" ht="30" customHeight="1" spans="1:8">
      <c r="A124" s="87" t="s">
        <v>135</v>
      </c>
      <c r="B124" s="88"/>
      <c r="C124" s="89"/>
      <c r="D124" s="90"/>
      <c r="E124" s="90"/>
      <c r="F124" s="90"/>
      <c r="G124" s="90"/>
      <c r="H124" s="91"/>
    </row>
    <row r="125" ht="30" customHeight="1" spans="1:8">
      <c r="A125" s="87" t="s">
        <v>137</v>
      </c>
      <c r="B125" s="88"/>
      <c r="C125" s="89"/>
      <c r="D125" s="90"/>
      <c r="E125" s="90"/>
      <c r="F125" s="90"/>
      <c r="G125" s="90"/>
      <c r="H125" s="91"/>
    </row>
    <row r="126" ht="30" customHeight="1" spans="1:8">
      <c r="A126" s="87" t="s">
        <v>139</v>
      </c>
      <c r="B126" s="88"/>
      <c r="C126" s="89"/>
      <c r="D126" s="90"/>
      <c r="E126" s="90"/>
      <c r="F126" s="90"/>
      <c r="G126" s="90"/>
      <c r="H126" s="91"/>
    </row>
    <row r="127" ht="30" customHeight="1" spans="1:8">
      <c r="A127" s="87" t="s">
        <v>141</v>
      </c>
      <c r="B127" s="88"/>
      <c r="C127" s="92"/>
      <c r="D127" s="90"/>
      <c r="E127" s="90"/>
      <c r="F127" s="90"/>
      <c r="G127" s="90"/>
      <c r="H127" s="91"/>
    </row>
  </sheetData>
  <sortState ref="C92:D96">
    <sortCondition ref="D92:D96"/>
  </sortState>
  <mergeCells count="44">
    <mergeCell ref="A1:H1"/>
    <mergeCell ref="A2:H2"/>
    <mergeCell ref="A4:H4"/>
    <mergeCell ref="A8:H8"/>
    <mergeCell ref="B15:E15"/>
    <mergeCell ref="A17:H17"/>
    <mergeCell ref="B24:E24"/>
    <mergeCell ref="K25:O25"/>
    <mergeCell ref="A26:H26"/>
    <mergeCell ref="B33:E33"/>
    <mergeCell ref="A35:H35"/>
    <mergeCell ref="B42:E42"/>
    <mergeCell ref="A44:H44"/>
    <mergeCell ref="B51:E51"/>
    <mergeCell ref="A53:H53"/>
    <mergeCell ref="B60:E60"/>
    <mergeCell ref="A62:H62"/>
    <mergeCell ref="B69:E69"/>
    <mergeCell ref="A71:H71"/>
    <mergeCell ref="B78:E78"/>
    <mergeCell ref="A80:H80"/>
    <mergeCell ref="B87:E87"/>
    <mergeCell ref="A89:H89"/>
    <mergeCell ref="B96:E96"/>
    <mergeCell ref="A10:A15"/>
    <mergeCell ref="A19:A24"/>
    <mergeCell ref="A28:A33"/>
    <mergeCell ref="A37:A42"/>
    <mergeCell ref="A46:A51"/>
    <mergeCell ref="A55:A60"/>
    <mergeCell ref="A64:A69"/>
    <mergeCell ref="A73:A78"/>
    <mergeCell ref="A82:A87"/>
    <mergeCell ref="A91:A96"/>
    <mergeCell ref="H10:H15"/>
    <mergeCell ref="H19:H24"/>
    <mergeCell ref="H28:H33"/>
    <mergeCell ref="H37:H42"/>
    <mergeCell ref="H46:H51"/>
    <mergeCell ref="H55:H60"/>
    <mergeCell ref="H64:H69"/>
    <mergeCell ref="H73:H78"/>
    <mergeCell ref="H82:H87"/>
    <mergeCell ref="H91:H96"/>
  </mergeCells>
  <pageMargins left="0.590551181102362" right="0.393700787401575" top="0.393700787401575" bottom="0.393700787401575" header="0.31496062992126" footer="0.31496062992126"/>
  <pageSetup paperSize="9" orientation="portrait" horizontalDpi="300" verticalDpi="300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7"/>
  <sheetViews>
    <sheetView topLeftCell="A58" workbookViewId="0">
      <selection activeCell="C73" sqref="C73"/>
    </sheetView>
  </sheetViews>
  <sheetFormatPr defaultColWidth="10.2857142857143" defaultRowHeight="15" outlineLevelCol="7"/>
  <cols>
    <col min="1" max="1" width="10.2857142857143" style="100"/>
    <col min="2" max="2" width="10.2857142857143" style="101"/>
    <col min="3" max="3" width="20.5714285714286" style="33" customWidth="1"/>
    <col min="4" max="5" width="10.2857142857143" style="33"/>
    <col min="6" max="6" width="10.4285714285714" style="33" customWidth="1"/>
    <col min="7" max="7" width="10.2857142857143" style="33"/>
    <col min="8" max="8" width="10.2857142857143" style="100"/>
    <col min="9" max="16384" width="10.2857142857143" style="33"/>
  </cols>
  <sheetData>
    <row r="1" ht="19.5" spans="1:8">
      <c r="A1" s="34" t="s">
        <v>115</v>
      </c>
      <c r="B1" s="34"/>
      <c r="C1" s="34"/>
      <c r="D1" s="34"/>
      <c r="E1" s="34"/>
      <c r="F1" s="34"/>
      <c r="G1" s="34"/>
      <c r="H1" s="34"/>
    </row>
    <row r="2" ht="19.5" spans="1:8">
      <c r="A2" s="35" t="s">
        <v>116</v>
      </c>
      <c r="B2" s="35"/>
      <c r="C2" s="35"/>
      <c r="D2" s="35"/>
      <c r="E2" s="35"/>
      <c r="F2" s="35"/>
      <c r="G2" s="35"/>
      <c r="H2" s="35"/>
    </row>
    <row r="3" ht="19.5" spans="1:8">
      <c r="A3" s="35"/>
      <c r="B3" s="102"/>
      <c r="C3" s="37"/>
      <c r="D3" s="37"/>
      <c r="E3" s="37"/>
      <c r="F3" s="38"/>
      <c r="G3" s="37"/>
      <c r="H3" s="38" t="s">
        <v>145</v>
      </c>
    </row>
    <row r="4" ht="19.5" spans="1:8">
      <c r="A4" s="38" t="s">
        <v>144</v>
      </c>
      <c r="B4" s="38"/>
      <c r="C4" s="38"/>
      <c r="D4" s="38"/>
      <c r="E4" s="38"/>
      <c r="F4" s="38"/>
      <c r="G4" s="38"/>
      <c r="H4" s="38"/>
    </row>
    <row r="5" ht="19.9" customHeight="1"/>
    <row r="6" customFormat="1" ht="19.9" customHeight="1" spans="1:8">
      <c r="A6" s="100"/>
      <c r="B6" s="101"/>
      <c r="C6" s="33"/>
      <c r="D6" s="33"/>
      <c r="E6" s="33"/>
      <c r="F6" s="33"/>
      <c r="G6" s="33"/>
      <c r="H6" s="100"/>
    </row>
    <row r="7" customFormat="1" ht="19.9" customHeight="1" spans="1:8">
      <c r="A7" s="100"/>
      <c r="B7" s="101"/>
      <c r="C7" s="33"/>
      <c r="D7" s="33"/>
      <c r="E7" s="33"/>
      <c r="F7" s="33"/>
      <c r="G7" s="33"/>
      <c r="H7" s="100"/>
    </row>
    <row r="8" ht="16.5" spans="1:8">
      <c r="A8" s="39" t="s">
        <v>119</v>
      </c>
      <c r="B8" s="40"/>
      <c r="C8" s="40"/>
      <c r="D8" s="40"/>
      <c r="E8" s="40"/>
      <c r="F8" s="40"/>
      <c r="G8" s="40"/>
      <c r="H8" s="41"/>
    </row>
    <row r="9" ht="23.25" spans="1:8">
      <c r="A9" s="42" t="s">
        <v>120</v>
      </c>
      <c r="B9" s="43" t="s">
        <v>25</v>
      </c>
      <c r="C9" s="44" t="s">
        <v>121</v>
      </c>
      <c r="D9" s="45" t="s">
        <v>122</v>
      </c>
      <c r="E9" s="46" t="s">
        <v>123</v>
      </c>
      <c r="F9" s="47" t="s">
        <v>124</v>
      </c>
      <c r="G9" s="46" t="s">
        <v>125</v>
      </c>
      <c r="H9" s="48" t="s">
        <v>36</v>
      </c>
    </row>
    <row r="10" spans="1:8">
      <c r="A10" s="49"/>
      <c r="B10" s="50"/>
      <c r="C10" s="97" t="s">
        <v>48</v>
      </c>
      <c r="D10" s="74" t="s">
        <v>104</v>
      </c>
      <c r="E10" s="53">
        <v>1</v>
      </c>
      <c r="F10" s="54">
        <v>18930</v>
      </c>
      <c r="G10" s="53">
        <v>2</v>
      </c>
      <c r="H10" s="55">
        <v>3</v>
      </c>
    </row>
    <row r="11" spans="1:8">
      <c r="A11" s="49"/>
      <c r="B11" s="56"/>
      <c r="C11" s="57" t="s">
        <v>87</v>
      </c>
      <c r="D11" s="58" t="s">
        <v>105</v>
      </c>
      <c r="E11" s="59">
        <v>3</v>
      </c>
      <c r="F11" s="60">
        <v>10260</v>
      </c>
      <c r="G11" s="59">
        <v>7</v>
      </c>
      <c r="H11" s="55"/>
    </row>
    <row r="12" spans="1:8">
      <c r="A12" s="49"/>
      <c r="B12" s="56"/>
      <c r="C12" s="61" t="s">
        <v>76</v>
      </c>
      <c r="D12" s="58" t="s">
        <v>106</v>
      </c>
      <c r="E12" s="59">
        <v>7</v>
      </c>
      <c r="F12" s="60">
        <v>14960</v>
      </c>
      <c r="G12" s="59">
        <v>7</v>
      </c>
      <c r="H12" s="55"/>
    </row>
    <row r="13" spans="1:8">
      <c r="A13" s="49"/>
      <c r="B13" s="56"/>
      <c r="C13" s="61" t="s">
        <v>81</v>
      </c>
      <c r="D13" s="75" t="s">
        <v>107</v>
      </c>
      <c r="E13" s="59">
        <v>5</v>
      </c>
      <c r="F13" s="60">
        <v>15720</v>
      </c>
      <c r="G13" s="59">
        <v>6</v>
      </c>
      <c r="H13" s="55"/>
    </row>
    <row r="14" spans="1:8">
      <c r="A14" s="49"/>
      <c r="B14" s="56"/>
      <c r="C14" s="57" t="s">
        <v>146</v>
      </c>
      <c r="D14" s="58" t="s">
        <v>108</v>
      </c>
      <c r="E14" s="59">
        <v>2</v>
      </c>
      <c r="F14" s="60">
        <v>21170</v>
      </c>
      <c r="G14" s="59">
        <v>3</v>
      </c>
      <c r="H14" s="55"/>
    </row>
    <row r="15" ht="15.75" spans="1:8">
      <c r="A15" s="63"/>
      <c r="B15" s="64" t="s">
        <v>35</v>
      </c>
      <c r="C15" s="64"/>
      <c r="D15" s="64"/>
      <c r="E15" s="65"/>
      <c r="F15" s="66">
        <f>SUM(F10:F14)</f>
        <v>81040</v>
      </c>
      <c r="G15" s="67">
        <f>SUM(G10:G14)</f>
        <v>25</v>
      </c>
      <c r="H15" s="68"/>
    </row>
    <row r="16" ht="27.95" customHeight="1" spans="1:8">
      <c r="A16" s="69"/>
      <c r="B16" s="70"/>
      <c r="C16" s="71"/>
      <c r="D16" s="71"/>
      <c r="E16" s="71"/>
      <c r="F16" s="72"/>
      <c r="G16" s="71"/>
      <c r="H16" s="73"/>
    </row>
    <row r="17" ht="16.5" spans="1:8">
      <c r="A17" s="39" t="s">
        <v>126</v>
      </c>
      <c r="B17" s="40"/>
      <c r="C17" s="40"/>
      <c r="D17" s="40"/>
      <c r="E17" s="40"/>
      <c r="F17" s="40"/>
      <c r="G17" s="40"/>
      <c r="H17" s="41"/>
    </row>
    <row r="18" ht="23.25" spans="1:8">
      <c r="A18" s="42" t="s">
        <v>120</v>
      </c>
      <c r="B18" s="43" t="s">
        <v>25</v>
      </c>
      <c r="C18" s="44" t="s">
        <v>121</v>
      </c>
      <c r="D18" s="45" t="s">
        <v>122</v>
      </c>
      <c r="E18" s="46" t="s">
        <v>123</v>
      </c>
      <c r="F18" s="47" t="s">
        <v>124</v>
      </c>
      <c r="G18" s="46" t="s">
        <v>125</v>
      </c>
      <c r="H18" s="48" t="s">
        <v>36</v>
      </c>
    </row>
    <row r="19" spans="1:8">
      <c r="A19" s="49"/>
      <c r="B19" s="50"/>
      <c r="C19" s="57" t="s">
        <v>54</v>
      </c>
      <c r="D19" s="74" t="s">
        <v>104</v>
      </c>
      <c r="E19" s="53">
        <v>5</v>
      </c>
      <c r="F19" s="54">
        <v>4210</v>
      </c>
      <c r="G19" s="53">
        <v>10</v>
      </c>
      <c r="H19" s="55">
        <v>10</v>
      </c>
    </row>
    <row r="20" spans="1:8">
      <c r="A20" s="49"/>
      <c r="B20" s="56"/>
      <c r="C20" s="57" t="s">
        <v>89</v>
      </c>
      <c r="D20" s="75" t="s">
        <v>105</v>
      </c>
      <c r="E20" s="59">
        <v>7</v>
      </c>
      <c r="F20" s="60">
        <v>11010</v>
      </c>
      <c r="G20" s="59">
        <v>6</v>
      </c>
      <c r="H20" s="55"/>
    </row>
    <row r="21" spans="1:8">
      <c r="A21" s="49"/>
      <c r="B21" s="56"/>
      <c r="C21" s="57" t="s">
        <v>69</v>
      </c>
      <c r="D21" s="58" t="s">
        <v>106</v>
      </c>
      <c r="E21" s="59">
        <v>1</v>
      </c>
      <c r="F21" s="60">
        <v>19050</v>
      </c>
      <c r="G21" s="59">
        <v>5</v>
      </c>
      <c r="H21" s="55"/>
    </row>
    <row r="22" spans="1:8">
      <c r="A22" s="49"/>
      <c r="B22" s="56"/>
      <c r="C22" s="57" t="s">
        <v>52</v>
      </c>
      <c r="D22" s="58" t="s">
        <v>107</v>
      </c>
      <c r="E22" s="59">
        <v>2</v>
      </c>
      <c r="F22" s="60">
        <v>3000</v>
      </c>
      <c r="G22" s="59">
        <v>10</v>
      </c>
      <c r="H22" s="55"/>
    </row>
    <row r="23" spans="1:8">
      <c r="A23" s="49"/>
      <c r="B23" s="56"/>
      <c r="C23" s="62" t="s">
        <v>55</v>
      </c>
      <c r="D23" s="58" t="s">
        <v>108</v>
      </c>
      <c r="E23" s="59">
        <v>8</v>
      </c>
      <c r="F23" s="60">
        <v>18470</v>
      </c>
      <c r="G23" s="59">
        <v>5</v>
      </c>
      <c r="H23" s="55"/>
    </row>
    <row r="24" ht="15.75" spans="1:8">
      <c r="A24" s="63"/>
      <c r="B24" s="64" t="s">
        <v>35</v>
      </c>
      <c r="C24" s="64"/>
      <c r="D24" s="64"/>
      <c r="E24" s="65"/>
      <c r="F24" s="66">
        <f>SUM(F19:F23)</f>
        <v>55740</v>
      </c>
      <c r="G24" s="67">
        <f>SUM(G19:G23)</f>
        <v>36</v>
      </c>
      <c r="H24" s="68"/>
    </row>
    <row r="25" ht="30" customHeight="1" spans="1:8">
      <c r="A25" s="69"/>
      <c r="B25" s="70"/>
      <c r="C25" s="71"/>
      <c r="D25" s="71"/>
      <c r="E25" s="71"/>
      <c r="F25" s="72"/>
      <c r="G25" s="71" t="s">
        <v>4</v>
      </c>
      <c r="H25" s="73"/>
    </row>
    <row r="26" ht="16.5" spans="1:8">
      <c r="A26" s="39" t="s">
        <v>127</v>
      </c>
      <c r="B26" s="40"/>
      <c r="C26" s="40"/>
      <c r="D26" s="40"/>
      <c r="E26" s="40"/>
      <c r="F26" s="40"/>
      <c r="G26" s="40"/>
      <c r="H26" s="41"/>
    </row>
    <row r="27" ht="23.25" spans="1:8">
      <c r="A27" s="42" t="s">
        <v>120</v>
      </c>
      <c r="B27" s="43" t="s">
        <v>25</v>
      </c>
      <c r="C27" s="44" t="s">
        <v>121</v>
      </c>
      <c r="D27" s="45" t="s">
        <v>122</v>
      </c>
      <c r="E27" s="46" t="s">
        <v>123</v>
      </c>
      <c r="F27" s="47" t="s">
        <v>124</v>
      </c>
      <c r="G27" s="46" t="s">
        <v>125</v>
      </c>
      <c r="H27" s="48" t="s">
        <v>36</v>
      </c>
    </row>
    <row r="28" spans="1:8">
      <c r="A28" s="49"/>
      <c r="B28" s="50"/>
      <c r="C28" s="98" t="s">
        <v>82</v>
      </c>
      <c r="D28" s="74" t="s">
        <v>104</v>
      </c>
      <c r="E28" s="53">
        <v>7</v>
      </c>
      <c r="F28" s="54">
        <v>4875</v>
      </c>
      <c r="G28" s="53">
        <v>9</v>
      </c>
      <c r="H28" s="55">
        <v>8</v>
      </c>
    </row>
    <row r="29" spans="1:8">
      <c r="A29" s="49"/>
      <c r="B29" s="56"/>
      <c r="C29" s="57" t="s">
        <v>56</v>
      </c>
      <c r="D29" s="58" t="s">
        <v>105</v>
      </c>
      <c r="E29" s="59">
        <v>9</v>
      </c>
      <c r="F29" s="60">
        <v>35290</v>
      </c>
      <c r="G29" s="59">
        <v>1</v>
      </c>
      <c r="H29" s="55"/>
    </row>
    <row r="30" spans="1:8">
      <c r="A30" s="49"/>
      <c r="B30" s="56"/>
      <c r="C30" s="57" t="s">
        <v>79</v>
      </c>
      <c r="D30" s="58" t="s">
        <v>106</v>
      </c>
      <c r="E30" s="59">
        <v>8</v>
      </c>
      <c r="F30" s="60">
        <v>18590</v>
      </c>
      <c r="G30" s="59">
        <v>6</v>
      </c>
      <c r="H30" s="55"/>
    </row>
    <row r="31" spans="1:8">
      <c r="A31" s="49"/>
      <c r="B31" s="56"/>
      <c r="C31" s="57" t="s">
        <v>70</v>
      </c>
      <c r="D31" s="75" t="s">
        <v>107</v>
      </c>
      <c r="E31" s="59">
        <v>1</v>
      </c>
      <c r="F31" s="60">
        <v>8020</v>
      </c>
      <c r="G31" s="59">
        <v>9</v>
      </c>
      <c r="H31" s="55"/>
    </row>
    <row r="32" spans="1:8">
      <c r="A32" s="49"/>
      <c r="B32" s="56"/>
      <c r="C32" s="57" t="s">
        <v>88</v>
      </c>
      <c r="D32" s="58" t="s">
        <v>108</v>
      </c>
      <c r="E32" s="59">
        <v>5</v>
      </c>
      <c r="F32" s="60">
        <v>8915</v>
      </c>
      <c r="G32" s="59">
        <v>9</v>
      </c>
      <c r="H32" s="55"/>
    </row>
    <row r="33" ht="15.75" spans="1:8">
      <c r="A33" s="63"/>
      <c r="B33" s="64" t="s">
        <v>35</v>
      </c>
      <c r="C33" s="64"/>
      <c r="D33" s="64"/>
      <c r="E33" s="65"/>
      <c r="F33" s="66">
        <f>SUM(F28:F32)</f>
        <v>75690</v>
      </c>
      <c r="G33" s="67">
        <f>SUM(G28:G32)</f>
        <v>34</v>
      </c>
      <c r="H33" s="68"/>
    </row>
    <row r="34" ht="30" customHeight="1" spans="1:8">
      <c r="A34" s="69"/>
      <c r="B34" s="70"/>
      <c r="C34" s="71"/>
      <c r="D34" s="71"/>
      <c r="E34" s="71"/>
      <c r="F34" s="72"/>
      <c r="G34" s="71" t="s">
        <v>4</v>
      </c>
      <c r="H34" s="73"/>
    </row>
    <row r="35" ht="16.5" spans="1:8">
      <c r="A35" s="39" t="s">
        <v>128</v>
      </c>
      <c r="B35" s="40"/>
      <c r="C35" s="40"/>
      <c r="D35" s="40"/>
      <c r="E35" s="40"/>
      <c r="F35" s="40"/>
      <c r="G35" s="40"/>
      <c r="H35" s="41"/>
    </row>
    <row r="36" ht="23.25" spans="1:8">
      <c r="A36" s="42" t="s">
        <v>120</v>
      </c>
      <c r="B36" s="43" t="s">
        <v>25</v>
      </c>
      <c r="C36" s="44" t="s">
        <v>121</v>
      </c>
      <c r="D36" s="45" t="s">
        <v>122</v>
      </c>
      <c r="E36" s="46" t="s">
        <v>123</v>
      </c>
      <c r="F36" s="47" t="s">
        <v>124</v>
      </c>
      <c r="G36" s="46" t="s">
        <v>125</v>
      </c>
      <c r="H36" s="48" t="s">
        <v>36</v>
      </c>
    </row>
    <row r="37" spans="1:8">
      <c r="A37" s="49"/>
      <c r="B37" s="50"/>
      <c r="C37" s="57" t="s">
        <v>51</v>
      </c>
      <c r="D37" s="74" t="s">
        <v>104</v>
      </c>
      <c r="E37" s="53">
        <v>9</v>
      </c>
      <c r="F37" s="54">
        <v>13770</v>
      </c>
      <c r="G37" s="53">
        <v>5</v>
      </c>
      <c r="H37" s="55">
        <v>2</v>
      </c>
    </row>
    <row r="38" spans="1:8">
      <c r="A38" s="49"/>
      <c r="B38" s="56"/>
      <c r="C38" s="62" t="s">
        <v>62</v>
      </c>
      <c r="D38" s="58" t="s">
        <v>105</v>
      </c>
      <c r="E38" s="59">
        <v>1</v>
      </c>
      <c r="F38" s="60">
        <v>31890</v>
      </c>
      <c r="G38" s="59">
        <v>2</v>
      </c>
      <c r="H38" s="55"/>
    </row>
    <row r="39" spans="1:8">
      <c r="A39" s="49"/>
      <c r="B39" s="56"/>
      <c r="C39" s="57" t="s">
        <v>53</v>
      </c>
      <c r="D39" s="58" t="s">
        <v>106</v>
      </c>
      <c r="E39" s="59">
        <v>5</v>
      </c>
      <c r="F39" s="60">
        <v>19510</v>
      </c>
      <c r="G39" s="59">
        <v>4</v>
      </c>
      <c r="H39" s="55"/>
    </row>
    <row r="40" spans="1:8">
      <c r="A40" s="49"/>
      <c r="B40" s="56"/>
      <c r="C40" s="82" t="s">
        <v>86</v>
      </c>
      <c r="D40" s="58" t="s">
        <v>107</v>
      </c>
      <c r="E40" s="59">
        <v>3</v>
      </c>
      <c r="F40" s="60">
        <v>8535</v>
      </c>
      <c r="G40" s="59">
        <v>7</v>
      </c>
      <c r="H40" s="55"/>
    </row>
    <row r="41" spans="1:8">
      <c r="A41" s="49"/>
      <c r="B41" s="56"/>
      <c r="C41" s="57" t="s">
        <v>49</v>
      </c>
      <c r="D41" s="75" t="s">
        <v>108</v>
      </c>
      <c r="E41" s="59">
        <v>7</v>
      </c>
      <c r="F41" s="60">
        <v>17310</v>
      </c>
      <c r="G41" s="59">
        <v>6</v>
      </c>
      <c r="H41" s="55"/>
    </row>
    <row r="42" ht="15.75" spans="1:8">
      <c r="A42" s="63"/>
      <c r="B42" s="64" t="s">
        <v>35</v>
      </c>
      <c r="C42" s="64"/>
      <c r="D42" s="64"/>
      <c r="E42" s="65"/>
      <c r="F42" s="66">
        <f>SUM(F37:F41)</f>
        <v>91015</v>
      </c>
      <c r="G42" s="67">
        <f>SUM(G37:G41)</f>
        <v>24</v>
      </c>
      <c r="H42" s="68"/>
    </row>
    <row r="43" ht="48" customHeight="1" spans="1:8">
      <c r="A43" s="99"/>
      <c r="B43" s="71"/>
      <c r="C43" s="71"/>
      <c r="D43" s="71"/>
      <c r="E43" s="71"/>
      <c r="F43" s="72"/>
      <c r="G43" s="71"/>
      <c r="H43" s="99"/>
    </row>
    <row r="44" ht="16.5" spans="1:8">
      <c r="A44" s="39" t="s">
        <v>129</v>
      </c>
      <c r="B44" s="40"/>
      <c r="C44" s="40"/>
      <c r="D44" s="40"/>
      <c r="E44" s="40"/>
      <c r="F44" s="40"/>
      <c r="G44" s="40"/>
      <c r="H44" s="41"/>
    </row>
    <row r="45" ht="23.25" spans="1:8">
      <c r="A45" s="42" t="s">
        <v>120</v>
      </c>
      <c r="B45" s="43" t="s">
        <v>25</v>
      </c>
      <c r="C45" s="44" t="s">
        <v>121</v>
      </c>
      <c r="D45" s="45" t="s">
        <v>122</v>
      </c>
      <c r="E45" s="46" t="s">
        <v>123</v>
      </c>
      <c r="F45" s="47" t="s">
        <v>124</v>
      </c>
      <c r="G45" s="46" t="s">
        <v>125</v>
      </c>
      <c r="H45" s="48" t="s">
        <v>36</v>
      </c>
    </row>
    <row r="46" spans="1:8">
      <c r="A46" s="49"/>
      <c r="B46" s="50"/>
      <c r="C46" s="57" t="s">
        <v>43</v>
      </c>
      <c r="D46" s="74" t="s">
        <v>104</v>
      </c>
      <c r="E46" s="53">
        <v>2</v>
      </c>
      <c r="F46" s="54">
        <v>19320</v>
      </c>
      <c r="G46" s="53">
        <v>1</v>
      </c>
      <c r="H46" s="55">
        <v>1</v>
      </c>
    </row>
    <row r="47" spans="1:8">
      <c r="A47" s="49"/>
      <c r="B47" s="56"/>
      <c r="C47" s="57" t="s">
        <v>41</v>
      </c>
      <c r="D47" s="58" t="s">
        <v>105</v>
      </c>
      <c r="E47" s="59">
        <v>10</v>
      </c>
      <c r="F47" s="60">
        <v>29350</v>
      </c>
      <c r="G47" s="59">
        <v>3</v>
      </c>
      <c r="H47" s="55"/>
    </row>
    <row r="48" spans="1:8">
      <c r="A48" s="49"/>
      <c r="B48" s="56"/>
      <c r="C48" s="57" t="s">
        <v>40</v>
      </c>
      <c r="D48" s="75" t="s">
        <v>106</v>
      </c>
      <c r="E48" s="59">
        <v>4</v>
      </c>
      <c r="F48" s="60">
        <v>30590</v>
      </c>
      <c r="G48" s="59">
        <v>2</v>
      </c>
      <c r="H48" s="55"/>
    </row>
    <row r="49" spans="1:8">
      <c r="A49" s="49"/>
      <c r="B49" s="56"/>
      <c r="C49" s="77" t="s">
        <v>44</v>
      </c>
      <c r="D49" s="58" t="s">
        <v>107</v>
      </c>
      <c r="E49" s="59">
        <v>8</v>
      </c>
      <c r="F49" s="60">
        <v>20150</v>
      </c>
      <c r="G49" s="59">
        <v>2</v>
      </c>
      <c r="H49" s="55"/>
    </row>
    <row r="50" spans="1:8">
      <c r="A50" s="49"/>
      <c r="B50" s="56"/>
      <c r="C50" s="57" t="s">
        <v>42</v>
      </c>
      <c r="D50" s="58" t="s">
        <v>108</v>
      </c>
      <c r="E50" s="59">
        <v>6</v>
      </c>
      <c r="F50" s="60">
        <v>22070</v>
      </c>
      <c r="G50" s="59">
        <v>2</v>
      </c>
      <c r="H50" s="55"/>
    </row>
    <row r="51" ht="15.75" spans="1:8">
      <c r="A51" s="63"/>
      <c r="B51" s="64" t="s">
        <v>35</v>
      </c>
      <c r="C51" s="64"/>
      <c r="D51" s="64"/>
      <c r="E51" s="65"/>
      <c r="F51" s="66">
        <f>SUM(F46:F50)</f>
        <v>121480</v>
      </c>
      <c r="G51" s="67">
        <f>SUM(G46:G50)</f>
        <v>10</v>
      </c>
      <c r="H51" s="68"/>
    </row>
    <row r="52" ht="32.1" customHeight="1" spans="1:8">
      <c r="A52" s="69"/>
      <c r="B52" s="70"/>
      <c r="C52" s="71"/>
      <c r="D52" s="71"/>
      <c r="E52" s="71"/>
      <c r="F52" s="72"/>
      <c r="G52" s="71" t="s">
        <v>4</v>
      </c>
      <c r="H52" s="73"/>
    </row>
    <row r="53" ht="16.5" spans="1:8">
      <c r="A53" s="39" t="s">
        <v>130</v>
      </c>
      <c r="B53" s="40"/>
      <c r="C53" s="40"/>
      <c r="D53" s="40"/>
      <c r="E53" s="40"/>
      <c r="F53" s="40"/>
      <c r="G53" s="40"/>
      <c r="H53" s="41"/>
    </row>
    <row r="54" ht="23.25" spans="1:8">
      <c r="A54" s="42" t="s">
        <v>120</v>
      </c>
      <c r="B54" s="43" t="s">
        <v>25</v>
      </c>
      <c r="C54" s="44" t="s">
        <v>121</v>
      </c>
      <c r="D54" s="45" t="s">
        <v>122</v>
      </c>
      <c r="E54" s="46" t="s">
        <v>123</v>
      </c>
      <c r="F54" s="47" t="s">
        <v>124</v>
      </c>
      <c r="G54" s="46" t="s">
        <v>125</v>
      </c>
      <c r="H54" s="48" t="s">
        <v>36</v>
      </c>
    </row>
    <row r="55" spans="1:8">
      <c r="A55" s="49"/>
      <c r="B55" s="50"/>
      <c r="C55" s="57" t="s">
        <v>85</v>
      </c>
      <c r="D55" s="52" t="s">
        <v>104</v>
      </c>
      <c r="E55" s="53">
        <v>6</v>
      </c>
      <c r="F55" s="54">
        <v>5320</v>
      </c>
      <c r="G55" s="53">
        <v>8</v>
      </c>
      <c r="H55" s="55">
        <v>9</v>
      </c>
    </row>
    <row r="56" spans="1:8">
      <c r="A56" s="49"/>
      <c r="B56" s="56"/>
      <c r="C56" s="57" t="s">
        <v>59</v>
      </c>
      <c r="D56" s="58" t="s">
        <v>105</v>
      </c>
      <c r="E56" s="59">
        <v>4</v>
      </c>
      <c r="F56" s="60">
        <v>13860</v>
      </c>
      <c r="G56" s="59">
        <v>5</v>
      </c>
      <c r="H56" s="55"/>
    </row>
    <row r="57" spans="1:8">
      <c r="A57" s="49"/>
      <c r="B57" s="56"/>
      <c r="C57" s="57" t="s">
        <v>90</v>
      </c>
      <c r="D57" s="58" t="s">
        <v>106</v>
      </c>
      <c r="E57" s="59">
        <v>3</v>
      </c>
      <c r="F57" s="60">
        <v>10510</v>
      </c>
      <c r="G57" s="59">
        <v>10</v>
      </c>
      <c r="H57" s="55"/>
    </row>
    <row r="58" spans="1:8">
      <c r="A58" s="49"/>
      <c r="B58" s="56"/>
      <c r="C58" s="57" t="s">
        <v>64</v>
      </c>
      <c r="D58" s="58" t="s">
        <v>107</v>
      </c>
      <c r="E58" s="59">
        <v>9</v>
      </c>
      <c r="F58" s="60">
        <v>24540</v>
      </c>
      <c r="G58" s="59">
        <v>1</v>
      </c>
      <c r="H58" s="55"/>
    </row>
    <row r="59" spans="1:8">
      <c r="A59" s="49"/>
      <c r="B59" s="56"/>
      <c r="C59" s="62" t="s">
        <v>66</v>
      </c>
      <c r="D59" s="58" t="s">
        <v>108</v>
      </c>
      <c r="E59" s="59">
        <v>10</v>
      </c>
      <c r="F59" s="60">
        <v>5330</v>
      </c>
      <c r="G59" s="59">
        <v>10</v>
      </c>
      <c r="H59" s="55"/>
    </row>
    <row r="60" ht="15.75" spans="1:8">
      <c r="A60" s="63"/>
      <c r="B60" s="64" t="s">
        <v>35</v>
      </c>
      <c r="C60" s="64"/>
      <c r="D60" s="64"/>
      <c r="E60" s="65"/>
      <c r="F60" s="66">
        <f>SUM(F55:F59)</f>
        <v>59560</v>
      </c>
      <c r="G60" s="67">
        <f>SUM(G55:G59)</f>
        <v>34</v>
      </c>
      <c r="H60" s="68"/>
    </row>
    <row r="61" ht="30" customHeight="1" spans="1:8">
      <c r="A61" s="69"/>
      <c r="B61" s="70"/>
      <c r="C61" s="71"/>
      <c r="D61" s="71"/>
      <c r="E61" s="71"/>
      <c r="F61" s="72"/>
      <c r="G61" s="71" t="s">
        <v>4</v>
      </c>
      <c r="H61" s="73"/>
    </row>
    <row r="62" ht="16.5" spans="1:8">
      <c r="A62" s="39" t="s">
        <v>131</v>
      </c>
      <c r="B62" s="40"/>
      <c r="C62" s="40"/>
      <c r="D62" s="40"/>
      <c r="E62" s="40"/>
      <c r="F62" s="40"/>
      <c r="G62" s="40"/>
      <c r="H62" s="41"/>
    </row>
    <row r="63" ht="23.25" spans="1:8">
      <c r="A63" s="42" t="s">
        <v>120</v>
      </c>
      <c r="B63" s="43" t="s">
        <v>25</v>
      </c>
      <c r="C63" s="44" t="s">
        <v>121</v>
      </c>
      <c r="D63" s="45" t="s">
        <v>122</v>
      </c>
      <c r="E63" s="46" t="s">
        <v>123</v>
      </c>
      <c r="F63" s="47" t="s">
        <v>124</v>
      </c>
      <c r="G63" s="46" t="s">
        <v>125</v>
      </c>
      <c r="H63" s="48" t="s">
        <v>36</v>
      </c>
    </row>
    <row r="64" spans="1:8">
      <c r="A64" s="49"/>
      <c r="B64" s="50"/>
      <c r="C64" s="57" t="s">
        <v>80</v>
      </c>
      <c r="D64" s="52" t="s">
        <v>104</v>
      </c>
      <c r="E64" s="53">
        <v>4</v>
      </c>
      <c r="F64" s="54">
        <v>8210</v>
      </c>
      <c r="G64" s="53">
        <v>6</v>
      </c>
      <c r="H64" s="55">
        <v>6</v>
      </c>
    </row>
    <row r="65" spans="1:8">
      <c r="A65" s="49"/>
      <c r="B65" s="56"/>
      <c r="C65" s="57" t="s">
        <v>57</v>
      </c>
      <c r="D65" s="58" t="s">
        <v>105</v>
      </c>
      <c r="E65" s="59">
        <v>2</v>
      </c>
      <c r="F65" s="60">
        <v>8350</v>
      </c>
      <c r="G65" s="59">
        <v>10</v>
      </c>
      <c r="H65" s="55"/>
    </row>
    <row r="66" spans="1:8">
      <c r="A66" s="49"/>
      <c r="B66" s="56"/>
      <c r="C66" s="57" t="s">
        <v>72</v>
      </c>
      <c r="D66" s="58" t="s">
        <v>106</v>
      </c>
      <c r="E66" s="59">
        <v>6</v>
      </c>
      <c r="F66" s="60">
        <v>23810</v>
      </c>
      <c r="G66" s="59">
        <v>3</v>
      </c>
      <c r="H66" s="55"/>
    </row>
    <row r="67" spans="1:8">
      <c r="A67" s="49"/>
      <c r="B67" s="56"/>
      <c r="C67" s="77" t="s">
        <v>47</v>
      </c>
      <c r="D67" s="58" t="s">
        <v>107</v>
      </c>
      <c r="E67" s="59">
        <v>10</v>
      </c>
      <c r="F67" s="60">
        <v>19090</v>
      </c>
      <c r="G67" s="59">
        <v>3</v>
      </c>
      <c r="H67" s="55"/>
    </row>
    <row r="68" spans="1:8">
      <c r="A68" s="49"/>
      <c r="B68" s="56"/>
      <c r="C68" s="57" t="s">
        <v>60</v>
      </c>
      <c r="D68" s="58" t="s">
        <v>108</v>
      </c>
      <c r="E68" s="59">
        <v>3</v>
      </c>
      <c r="F68" s="60">
        <v>14020</v>
      </c>
      <c r="G68" s="59">
        <v>7</v>
      </c>
      <c r="H68" s="55"/>
    </row>
    <row r="69" ht="15.75" spans="1:8">
      <c r="A69" s="63"/>
      <c r="B69" s="64" t="s">
        <v>35</v>
      </c>
      <c r="C69" s="64"/>
      <c r="D69" s="64"/>
      <c r="E69" s="65"/>
      <c r="F69" s="66">
        <f>SUM(F64:F68)</f>
        <v>73480</v>
      </c>
      <c r="G69" s="67">
        <f>SUM(G64:G68)</f>
        <v>29</v>
      </c>
      <c r="H69" s="68"/>
    </row>
    <row r="70" ht="32.1" customHeight="1" spans="1:8">
      <c r="A70" s="69"/>
      <c r="B70" s="70"/>
      <c r="C70" s="71"/>
      <c r="D70" s="71"/>
      <c r="E70" s="71"/>
      <c r="F70" s="72"/>
      <c r="G70" s="71" t="s">
        <v>4</v>
      </c>
      <c r="H70" s="73"/>
    </row>
    <row r="71" ht="16.5" spans="1:8">
      <c r="A71" s="39" t="s">
        <v>132</v>
      </c>
      <c r="B71" s="40"/>
      <c r="C71" s="40"/>
      <c r="D71" s="40"/>
      <c r="E71" s="40"/>
      <c r="F71" s="40"/>
      <c r="G71" s="40"/>
      <c r="H71" s="41"/>
    </row>
    <row r="72" ht="23.25" spans="1:8">
      <c r="A72" s="42" t="s">
        <v>120</v>
      </c>
      <c r="B72" s="43" t="s">
        <v>25</v>
      </c>
      <c r="C72" s="44" t="s">
        <v>121</v>
      </c>
      <c r="D72" s="45" t="s">
        <v>122</v>
      </c>
      <c r="E72" s="46" t="s">
        <v>123</v>
      </c>
      <c r="F72" s="47" t="s">
        <v>124</v>
      </c>
      <c r="G72" s="46" t="s">
        <v>125</v>
      </c>
      <c r="H72" s="48" t="s">
        <v>36</v>
      </c>
    </row>
    <row r="73" spans="1:8">
      <c r="A73" s="49"/>
      <c r="B73" s="50"/>
      <c r="C73" s="57" t="s">
        <v>63</v>
      </c>
      <c r="D73" s="74" t="s">
        <v>104</v>
      </c>
      <c r="E73" s="53">
        <v>8</v>
      </c>
      <c r="F73" s="54">
        <v>16030</v>
      </c>
      <c r="G73" s="53">
        <v>4</v>
      </c>
      <c r="H73" s="55">
        <v>5</v>
      </c>
    </row>
    <row r="74" spans="1:8">
      <c r="A74" s="49"/>
      <c r="B74" s="56"/>
      <c r="C74" s="57" t="s">
        <v>45</v>
      </c>
      <c r="D74" s="75" t="s">
        <v>105</v>
      </c>
      <c r="E74" s="59">
        <v>6</v>
      </c>
      <c r="F74" s="60">
        <v>9655</v>
      </c>
      <c r="G74" s="59">
        <v>9</v>
      </c>
      <c r="H74" s="55"/>
    </row>
    <row r="75" spans="1:8">
      <c r="A75" s="49"/>
      <c r="B75" s="56"/>
      <c r="C75" s="57" t="s">
        <v>50</v>
      </c>
      <c r="D75" s="58" t="s">
        <v>106</v>
      </c>
      <c r="E75" s="59">
        <v>10</v>
      </c>
      <c r="F75" s="60">
        <v>38790</v>
      </c>
      <c r="G75" s="59">
        <v>1</v>
      </c>
      <c r="H75" s="55"/>
    </row>
    <row r="76" spans="1:8">
      <c r="A76" s="49"/>
      <c r="B76" s="56"/>
      <c r="C76" s="62" t="s">
        <v>67</v>
      </c>
      <c r="D76" s="58" t="s">
        <v>107</v>
      </c>
      <c r="E76" s="59">
        <v>4</v>
      </c>
      <c r="F76" s="60">
        <v>16180</v>
      </c>
      <c r="G76" s="59">
        <v>5</v>
      </c>
      <c r="H76" s="55"/>
    </row>
    <row r="77" spans="1:8">
      <c r="A77" s="49"/>
      <c r="B77" s="56"/>
      <c r="C77" s="57" t="s">
        <v>75</v>
      </c>
      <c r="D77" s="58" t="s">
        <v>108</v>
      </c>
      <c r="E77" s="59">
        <v>9</v>
      </c>
      <c r="F77" s="60">
        <v>10480</v>
      </c>
      <c r="G77" s="59">
        <v>8</v>
      </c>
      <c r="H77" s="55"/>
    </row>
    <row r="78" ht="15.75" spans="1:8">
      <c r="A78" s="63"/>
      <c r="B78" s="64" t="s">
        <v>35</v>
      </c>
      <c r="C78" s="64"/>
      <c r="D78" s="64"/>
      <c r="E78" s="65"/>
      <c r="F78" s="66">
        <f>SUM(F73:F77)</f>
        <v>91135</v>
      </c>
      <c r="G78" s="67">
        <f>SUM(G73:G77)</f>
        <v>27</v>
      </c>
      <c r="H78" s="68"/>
    </row>
    <row r="79" ht="32.1" customHeight="1" spans="1:8">
      <c r="A79" s="69"/>
      <c r="B79" s="70"/>
      <c r="C79" s="71"/>
      <c r="D79" s="71"/>
      <c r="E79" s="71"/>
      <c r="F79" s="72"/>
      <c r="G79" s="71" t="s">
        <v>4</v>
      </c>
      <c r="H79" s="73"/>
    </row>
    <row r="80" ht="16.5" spans="1:8">
      <c r="A80" s="39" t="s">
        <v>133</v>
      </c>
      <c r="B80" s="40"/>
      <c r="C80" s="40"/>
      <c r="D80" s="40"/>
      <c r="E80" s="40"/>
      <c r="F80" s="40"/>
      <c r="G80" s="40"/>
      <c r="H80" s="41"/>
    </row>
    <row r="81" ht="23.25" spans="1:8">
      <c r="A81" s="42" t="s">
        <v>120</v>
      </c>
      <c r="B81" s="43" t="s">
        <v>25</v>
      </c>
      <c r="C81" s="44" t="s">
        <v>121</v>
      </c>
      <c r="D81" s="45" t="s">
        <v>122</v>
      </c>
      <c r="E81" s="46" t="s">
        <v>123</v>
      </c>
      <c r="F81" s="47" t="s">
        <v>124</v>
      </c>
      <c r="G81" s="46" t="s">
        <v>125</v>
      </c>
      <c r="H81" s="48" t="s">
        <v>36</v>
      </c>
    </row>
    <row r="82" spans="1:8">
      <c r="A82" s="49"/>
      <c r="B82" s="50"/>
      <c r="C82" s="57" t="s">
        <v>58</v>
      </c>
      <c r="D82" s="74" t="s">
        <v>104</v>
      </c>
      <c r="E82" s="53">
        <v>10</v>
      </c>
      <c r="F82" s="54">
        <v>18540</v>
      </c>
      <c r="G82" s="53">
        <v>3</v>
      </c>
      <c r="H82" s="55">
        <v>7</v>
      </c>
    </row>
    <row r="83" spans="1:8">
      <c r="A83" s="49"/>
      <c r="B83" s="56"/>
      <c r="C83" s="57" t="s">
        <v>83</v>
      </c>
      <c r="D83" s="58" t="s">
        <v>105</v>
      </c>
      <c r="E83" s="59">
        <v>8</v>
      </c>
      <c r="F83" s="60">
        <v>9915</v>
      </c>
      <c r="G83" s="59">
        <v>8</v>
      </c>
      <c r="H83" s="55"/>
    </row>
    <row r="84" spans="1:8">
      <c r="A84" s="49"/>
      <c r="B84" s="56"/>
      <c r="C84" s="57" t="s">
        <v>71</v>
      </c>
      <c r="D84" s="58" t="s">
        <v>106</v>
      </c>
      <c r="E84" s="59">
        <v>2</v>
      </c>
      <c r="F84" s="60">
        <v>14120</v>
      </c>
      <c r="G84" s="59">
        <v>8</v>
      </c>
      <c r="H84" s="55"/>
    </row>
    <row r="85" spans="1:8">
      <c r="A85" s="49"/>
      <c r="B85" s="56"/>
      <c r="C85" s="57" t="s">
        <v>73</v>
      </c>
      <c r="D85" s="75" t="s">
        <v>107</v>
      </c>
      <c r="E85" s="59">
        <v>6</v>
      </c>
      <c r="F85" s="60">
        <v>8430</v>
      </c>
      <c r="G85" s="59">
        <v>8</v>
      </c>
      <c r="H85" s="55"/>
    </row>
    <row r="86" spans="1:8">
      <c r="A86" s="49"/>
      <c r="B86" s="56"/>
      <c r="C86" s="57" t="s">
        <v>78</v>
      </c>
      <c r="D86" s="58" t="s">
        <v>108</v>
      </c>
      <c r="E86" s="59">
        <v>4</v>
      </c>
      <c r="F86" s="60">
        <v>20410</v>
      </c>
      <c r="G86" s="59">
        <v>4</v>
      </c>
      <c r="H86" s="55"/>
    </row>
    <row r="87" ht="15.75" spans="1:8">
      <c r="A87" s="63"/>
      <c r="B87" s="64" t="s">
        <v>35</v>
      </c>
      <c r="C87" s="64"/>
      <c r="D87" s="64"/>
      <c r="E87" s="65"/>
      <c r="F87" s="66">
        <f>SUM(F82:F86)</f>
        <v>71415</v>
      </c>
      <c r="G87" s="67">
        <f>SUM(G82:G86)</f>
        <v>31</v>
      </c>
      <c r="H87" s="68"/>
    </row>
    <row r="88" ht="26.25" spans="1:8">
      <c r="A88" s="99"/>
      <c r="B88" s="71"/>
      <c r="C88" s="71"/>
      <c r="D88" s="71"/>
      <c r="E88" s="71"/>
      <c r="F88" s="72"/>
      <c r="G88" s="71"/>
      <c r="H88" s="99"/>
    </row>
    <row r="89" ht="30.95" customHeight="1" spans="1:8">
      <c r="A89" s="69"/>
      <c r="B89" s="70"/>
      <c r="C89" s="71"/>
      <c r="D89" s="71"/>
      <c r="E89" s="71"/>
      <c r="F89" s="72"/>
      <c r="G89" s="71" t="s">
        <v>4</v>
      </c>
      <c r="H89" s="73"/>
    </row>
    <row r="90" ht="16.5" spans="1:8">
      <c r="A90" s="39" t="s">
        <v>134</v>
      </c>
      <c r="B90" s="40"/>
      <c r="C90" s="40"/>
      <c r="D90" s="40"/>
      <c r="E90" s="40"/>
      <c r="F90" s="40"/>
      <c r="G90" s="40"/>
      <c r="H90" s="41"/>
    </row>
    <row r="91" ht="23.25" spans="1:8">
      <c r="A91" s="42" t="s">
        <v>120</v>
      </c>
      <c r="B91" s="43" t="s">
        <v>25</v>
      </c>
      <c r="C91" s="44" t="s">
        <v>121</v>
      </c>
      <c r="D91" s="45" t="s">
        <v>122</v>
      </c>
      <c r="E91" s="46" t="s">
        <v>123</v>
      </c>
      <c r="F91" s="47" t="s">
        <v>124</v>
      </c>
      <c r="G91" s="46" t="s">
        <v>125</v>
      </c>
      <c r="H91" s="48" t="s">
        <v>36</v>
      </c>
    </row>
    <row r="92" spans="1:8">
      <c r="A92" s="49"/>
      <c r="B92" s="50"/>
      <c r="C92" s="57" t="s">
        <v>77</v>
      </c>
      <c r="D92" s="74" t="s">
        <v>104</v>
      </c>
      <c r="E92" s="53">
        <v>3</v>
      </c>
      <c r="F92" s="54">
        <v>6310</v>
      </c>
      <c r="G92" s="53">
        <v>7</v>
      </c>
      <c r="H92" s="55">
        <v>4</v>
      </c>
    </row>
    <row r="93" spans="1:8">
      <c r="A93" s="49"/>
      <c r="B93" s="56"/>
      <c r="C93" s="57" t="s">
        <v>46</v>
      </c>
      <c r="D93" s="58" t="s">
        <v>105</v>
      </c>
      <c r="E93" s="59">
        <v>5</v>
      </c>
      <c r="F93" s="60">
        <v>14310</v>
      </c>
      <c r="G93" s="59">
        <v>4</v>
      </c>
      <c r="H93" s="55"/>
    </row>
    <row r="94" spans="1:8">
      <c r="A94" s="49"/>
      <c r="B94" s="56"/>
      <c r="C94" s="57" t="s">
        <v>61</v>
      </c>
      <c r="D94" s="58" t="s">
        <v>106</v>
      </c>
      <c r="E94" s="59">
        <v>9</v>
      </c>
      <c r="F94" s="60">
        <v>13830</v>
      </c>
      <c r="G94" s="59">
        <v>9</v>
      </c>
      <c r="H94" s="55"/>
    </row>
    <row r="95" spans="1:8">
      <c r="A95" s="49"/>
      <c r="B95" s="56"/>
      <c r="C95" s="57" t="s">
        <v>74</v>
      </c>
      <c r="D95" s="58" t="s">
        <v>107</v>
      </c>
      <c r="E95" s="59">
        <v>7</v>
      </c>
      <c r="F95" s="60">
        <v>17990</v>
      </c>
      <c r="G95" s="59">
        <v>4</v>
      </c>
      <c r="H95" s="55"/>
    </row>
    <row r="96" spans="1:8">
      <c r="A96" s="49"/>
      <c r="B96" s="56"/>
      <c r="C96" s="57" t="s">
        <v>65</v>
      </c>
      <c r="D96" s="75" t="s">
        <v>108</v>
      </c>
      <c r="E96" s="59">
        <v>1</v>
      </c>
      <c r="F96" s="60">
        <v>24790</v>
      </c>
      <c r="G96" s="59">
        <v>1</v>
      </c>
      <c r="H96" s="55"/>
    </row>
    <row r="97" ht="15.75" spans="1:8">
      <c r="A97" s="63"/>
      <c r="B97" s="64" t="s">
        <v>35</v>
      </c>
      <c r="C97" s="64"/>
      <c r="D97" s="64"/>
      <c r="E97" s="65"/>
      <c r="F97" s="66">
        <f>SUM(F92:F96)</f>
        <v>77230</v>
      </c>
      <c r="G97" s="67">
        <f>SUM(G92:G96)</f>
        <v>25</v>
      </c>
      <c r="H97" s="68"/>
    </row>
    <row r="98" ht="20.25" spans="1:8">
      <c r="A98" s="69"/>
      <c r="B98" s="70"/>
      <c r="C98" s="71"/>
      <c r="D98" s="71"/>
      <c r="E98" s="71"/>
      <c r="F98" s="72"/>
      <c r="G98" s="71" t="s">
        <v>4</v>
      </c>
      <c r="H98" s="73"/>
    </row>
    <row r="99" ht="20.25" spans="1:8">
      <c r="A99" s="69"/>
      <c r="B99" s="70"/>
      <c r="C99" s="71"/>
      <c r="D99" s="71"/>
      <c r="E99" s="71"/>
      <c r="F99" s="72"/>
      <c r="G99" s="71"/>
      <c r="H99" s="73"/>
    </row>
    <row r="100" ht="20.25" spans="1:8">
      <c r="A100" s="69"/>
      <c r="B100" s="70"/>
      <c r="C100" s="71"/>
      <c r="D100" s="71"/>
      <c r="E100" s="71"/>
      <c r="F100" s="72"/>
      <c r="G100" s="71"/>
      <c r="H100" s="73"/>
    </row>
    <row r="101" ht="20.25" spans="1:8">
      <c r="A101" s="69"/>
      <c r="B101" s="70"/>
      <c r="C101" s="71"/>
      <c r="D101" s="71"/>
      <c r="E101" s="71"/>
      <c r="F101" s="72"/>
      <c r="G101" s="71"/>
      <c r="H101" s="73"/>
    </row>
    <row r="102" ht="20.25" spans="1:8">
      <c r="A102" s="69"/>
      <c r="B102" s="70"/>
      <c r="C102" s="71"/>
      <c r="D102" s="71"/>
      <c r="E102" s="71"/>
      <c r="F102" s="72"/>
      <c r="G102" s="71"/>
      <c r="H102" s="73"/>
    </row>
    <row r="103" ht="20.25" spans="1:8">
      <c r="A103" s="69"/>
      <c r="B103" s="70"/>
      <c r="C103" s="71"/>
      <c r="D103" s="71"/>
      <c r="E103" s="71"/>
      <c r="F103" s="72"/>
      <c r="G103" s="71"/>
      <c r="H103" s="73"/>
    </row>
    <row r="104" ht="20.25" spans="1:8">
      <c r="A104" s="69"/>
      <c r="B104" s="70"/>
      <c r="C104" s="71"/>
      <c r="D104" s="71"/>
      <c r="E104" s="71"/>
      <c r="F104" s="72"/>
      <c r="G104" s="71"/>
      <c r="H104" s="73"/>
    </row>
    <row r="105" ht="20.25" spans="1:8">
      <c r="A105" s="69"/>
      <c r="B105" s="70"/>
      <c r="C105" s="71"/>
      <c r="D105" s="71"/>
      <c r="E105" s="71"/>
      <c r="F105" s="72"/>
      <c r="G105" s="71"/>
      <c r="H105" s="73"/>
    </row>
    <row r="106" ht="20.25" spans="1:8">
      <c r="A106" s="69"/>
      <c r="B106" s="70"/>
      <c r="C106" s="71"/>
      <c r="D106" s="71"/>
      <c r="E106" s="71"/>
      <c r="F106" s="72"/>
      <c r="G106" s="71"/>
      <c r="H106" s="73"/>
    </row>
    <row r="107" ht="20.25" spans="1:8">
      <c r="A107" s="69"/>
      <c r="B107" s="70"/>
      <c r="C107" s="71"/>
      <c r="D107" s="71"/>
      <c r="E107" s="71"/>
      <c r="F107" s="72"/>
      <c r="G107" s="71"/>
      <c r="H107" s="73"/>
    </row>
    <row r="108" ht="20.25" spans="1:8">
      <c r="A108" s="69"/>
      <c r="B108" s="70"/>
      <c r="C108" s="71"/>
      <c r="D108" s="71"/>
      <c r="E108" s="71"/>
      <c r="F108" s="72"/>
      <c r="G108" s="71"/>
      <c r="H108" s="73"/>
    </row>
    <row r="109" ht="20.25" spans="1:8">
      <c r="A109" s="69"/>
      <c r="B109" s="70"/>
      <c r="C109" s="71"/>
      <c r="D109" s="71"/>
      <c r="E109" s="71"/>
      <c r="F109" s="72"/>
      <c r="G109" s="71"/>
      <c r="H109" s="73"/>
    </row>
    <row r="110" ht="20.25" spans="1:8">
      <c r="A110" s="69"/>
      <c r="B110" s="70"/>
      <c r="C110" s="71"/>
      <c r="D110" s="71"/>
      <c r="E110" s="71"/>
      <c r="F110" s="72"/>
      <c r="G110" s="71"/>
      <c r="H110" s="73"/>
    </row>
    <row r="111" ht="20.25" spans="1:8">
      <c r="A111" s="69"/>
      <c r="B111" s="70"/>
      <c r="C111" s="71"/>
      <c r="D111" s="71"/>
      <c r="E111" s="71"/>
      <c r="F111" s="72"/>
      <c r="G111" s="71"/>
      <c r="H111" s="73"/>
    </row>
    <row r="112" ht="20.25" spans="1:8">
      <c r="A112" s="69"/>
      <c r="B112" s="70"/>
      <c r="C112" s="71"/>
      <c r="D112" s="71"/>
      <c r="E112" s="71"/>
      <c r="F112" s="72"/>
      <c r="G112" s="71"/>
      <c r="H112" s="73"/>
    </row>
    <row r="113" ht="20.25" spans="1:8">
      <c r="A113" s="69"/>
      <c r="B113" s="70"/>
      <c r="C113" s="71"/>
      <c r="D113" s="71"/>
      <c r="E113" s="71"/>
      <c r="F113" s="72"/>
      <c r="G113" s="71"/>
      <c r="H113" s="73"/>
    </row>
    <row r="114" ht="20.25" spans="1:8">
      <c r="A114" s="69"/>
      <c r="B114" s="70"/>
      <c r="C114" s="71"/>
      <c r="D114" s="71"/>
      <c r="E114" s="71"/>
      <c r="F114" s="72"/>
      <c r="G114" s="71"/>
      <c r="H114" s="73"/>
    </row>
    <row r="115" ht="20.25" spans="1:8">
      <c r="A115" s="69"/>
      <c r="B115" s="70"/>
      <c r="C115" s="71"/>
      <c r="D115" s="71"/>
      <c r="E115" s="71"/>
      <c r="F115" s="72"/>
      <c r="G115" s="71"/>
      <c r="H115" s="73"/>
    </row>
    <row r="116" ht="20.25" spans="1:8">
      <c r="A116" s="69"/>
      <c r="B116" s="70"/>
      <c r="C116" s="71"/>
      <c r="D116" s="71"/>
      <c r="E116" s="71"/>
      <c r="F116" s="72"/>
      <c r="G116" s="71"/>
      <c r="H116" s="73"/>
    </row>
    <row r="117" ht="20.25" spans="1:8">
      <c r="A117" s="69"/>
      <c r="B117" s="70"/>
      <c r="C117" s="71"/>
      <c r="D117" s="71"/>
      <c r="E117" s="71"/>
      <c r="F117" s="72"/>
      <c r="G117" s="71"/>
      <c r="H117" s="73"/>
    </row>
    <row r="118" ht="20.25" spans="1:8">
      <c r="A118" s="69"/>
      <c r="B118" s="70"/>
      <c r="C118" s="71"/>
      <c r="D118" s="71"/>
      <c r="E118" s="71"/>
      <c r="F118" s="72"/>
      <c r="G118" s="71"/>
      <c r="H118" s="73"/>
    </row>
    <row r="119" ht="20.25" spans="1:8">
      <c r="A119" s="69"/>
      <c r="B119" s="70"/>
      <c r="C119" s="71"/>
      <c r="D119" s="71"/>
      <c r="E119" s="71"/>
      <c r="F119" s="72"/>
      <c r="G119" s="71"/>
      <c r="H119" s="73"/>
    </row>
    <row r="120" ht="20.25" spans="1:8">
      <c r="A120" s="69"/>
      <c r="B120" s="70"/>
      <c r="C120" s="71"/>
      <c r="D120" s="71"/>
      <c r="E120" s="71"/>
      <c r="F120" s="72"/>
      <c r="G120" s="71"/>
      <c r="H120" s="73"/>
    </row>
    <row r="121" ht="20.25" spans="1:8">
      <c r="A121" s="69"/>
      <c r="B121" s="70"/>
      <c r="C121" s="71"/>
      <c r="D121" s="71"/>
      <c r="E121" s="71"/>
      <c r="F121" s="72"/>
      <c r="G121" s="71"/>
      <c r="H121" s="73"/>
    </row>
    <row r="122" ht="21" customHeight="1" spans="1:8">
      <c r="A122" s="69"/>
      <c r="B122" s="70"/>
      <c r="C122" s="71"/>
      <c r="D122" s="71"/>
      <c r="E122" s="71"/>
      <c r="F122" s="72"/>
      <c r="G122" s="71"/>
      <c r="H122" s="73"/>
    </row>
    <row r="123" ht="19.5" spans="1:8">
      <c r="A123" s="83"/>
      <c r="B123" s="83"/>
      <c r="C123" s="84"/>
      <c r="D123" s="84"/>
      <c r="E123" s="84"/>
      <c r="F123" s="84"/>
      <c r="G123" s="85"/>
      <c r="H123" s="86"/>
    </row>
    <row r="124" ht="30" customHeight="1" spans="1:8">
      <c r="A124" s="87" t="s">
        <v>135</v>
      </c>
      <c r="B124" s="88"/>
      <c r="C124" s="89"/>
      <c r="D124" s="90"/>
      <c r="E124" s="90"/>
      <c r="F124" s="90"/>
      <c r="G124" s="90"/>
      <c r="H124" s="91"/>
    </row>
    <row r="125" ht="30" customHeight="1" spans="1:8">
      <c r="A125" s="87" t="s">
        <v>137</v>
      </c>
      <c r="B125" s="88"/>
      <c r="C125" s="89"/>
      <c r="D125" s="90"/>
      <c r="E125" s="90"/>
      <c r="F125" s="90"/>
      <c r="G125" s="90"/>
      <c r="H125" s="91"/>
    </row>
    <row r="126" ht="30" customHeight="1" spans="1:8">
      <c r="A126" s="87" t="s">
        <v>139</v>
      </c>
      <c r="B126" s="88"/>
      <c r="C126" s="89"/>
      <c r="D126" s="90"/>
      <c r="E126" s="90"/>
      <c r="F126" s="90"/>
      <c r="G126" s="90"/>
      <c r="H126" s="91"/>
    </row>
    <row r="127" ht="30" customHeight="1" spans="1:8">
      <c r="A127" s="87" t="s">
        <v>141</v>
      </c>
      <c r="B127" s="88"/>
      <c r="C127" s="92"/>
      <c r="D127" s="90"/>
      <c r="E127" s="90"/>
      <c r="F127" s="90"/>
      <c r="G127" s="90"/>
      <c r="H127" s="91"/>
    </row>
  </sheetData>
  <sortState ref="C93:D97">
    <sortCondition ref="D93:D97"/>
  </sortState>
  <mergeCells count="43">
    <mergeCell ref="A1:H1"/>
    <mergeCell ref="A2:H2"/>
    <mergeCell ref="A4:H4"/>
    <mergeCell ref="A8:H8"/>
    <mergeCell ref="B15:E15"/>
    <mergeCell ref="A17:H17"/>
    <mergeCell ref="B24:E24"/>
    <mergeCell ref="A26:H26"/>
    <mergeCell ref="B33:E33"/>
    <mergeCell ref="A35:H35"/>
    <mergeCell ref="B42:E42"/>
    <mergeCell ref="A44:H44"/>
    <mergeCell ref="B51:E51"/>
    <mergeCell ref="A53:H53"/>
    <mergeCell ref="B60:E60"/>
    <mergeCell ref="A62:H62"/>
    <mergeCell ref="B69:E69"/>
    <mergeCell ref="A71:H71"/>
    <mergeCell ref="B78:E78"/>
    <mergeCell ref="A80:H80"/>
    <mergeCell ref="B87:E87"/>
    <mergeCell ref="A90:H90"/>
    <mergeCell ref="B97:E97"/>
    <mergeCell ref="A10:A15"/>
    <mergeCell ref="A19:A24"/>
    <mergeCell ref="A28:A33"/>
    <mergeCell ref="A37:A42"/>
    <mergeCell ref="A46:A51"/>
    <mergeCell ref="A55:A60"/>
    <mergeCell ref="A64:A69"/>
    <mergeCell ref="A73:A78"/>
    <mergeCell ref="A82:A87"/>
    <mergeCell ref="A92:A97"/>
    <mergeCell ref="H10:H15"/>
    <mergeCell ref="H19:H24"/>
    <mergeCell ref="H28:H33"/>
    <mergeCell ref="H37:H42"/>
    <mergeCell ref="H46:H51"/>
    <mergeCell ref="H55:H60"/>
    <mergeCell ref="H64:H69"/>
    <mergeCell ref="H73:H78"/>
    <mergeCell ref="H82:H87"/>
    <mergeCell ref="H92:H97"/>
  </mergeCells>
  <pageMargins left="0.554861111111111" right="0.357638888888889" top="0.409027777777778" bottom="0.409027777777778" header="0.5" footer="0.5"/>
  <pageSetup paperSize="9" orientation="portrait" horizontalDpi="300" verticalDpi="300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9"/>
  <sheetViews>
    <sheetView topLeftCell="A62" workbookViewId="0">
      <selection activeCell="C77" sqref="C77"/>
    </sheetView>
  </sheetViews>
  <sheetFormatPr defaultColWidth="10.2857142857143" defaultRowHeight="15" outlineLevelCol="7"/>
  <cols>
    <col min="1" max="2" width="10.2857142857143" style="33"/>
    <col min="3" max="3" width="20.5714285714286" style="33" customWidth="1"/>
    <col min="4" max="5" width="10.2857142857143" style="33"/>
    <col min="6" max="6" width="10.4285714285714" style="33" customWidth="1"/>
    <col min="7" max="16384" width="10.2857142857143" style="33"/>
  </cols>
  <sheetData>
    <row r="1" ht="19.5" spans="1:8">
      <c r="A1" s="34" t="s">
        <v>115</v>
      </c>
      <c r="B1" s="34"/>
      <c r="C1" s="34"/>
      <c r="D1" s="34"/>
      <c r="E1" s="34"/>
      <c r="F1" s="34"/>
      <c r="G1" s="34"/>
      <c r="H1" s="34"/>
    </row>
    <row r="2" ht="19.5" spans="1:8">
      <c r="A2" s="35" t="s">
        <v>116</v>
      </c>
      <c r="B2" s="35"/>
      <c r="C2" s="35"/>
      <c r="D2" s="35"/>
      <c r="E2" s="35"/>
      <c r="F2" s="35"/>
      <c r="G2" s="35"/>
      <c r="H2" s="35"/>
    </row>
    <row r="3" ht="19.5" spans="1:8">
      <c r="A3" s="36"/>
      <c r="B3" s="37"/>
      <c r="C3" s="37"/>
      <c r="D3" s="37"/>
      <c r="E3" s="37"/>
      <c r="F3" s="38"/>
      <c r="G3" s="37"/>
      <c r="H3" s="37" t="s">
        <v>147</v>
      </c>
    </row>
    <row r="4" ht="19.5" spans="1:8">
      <c r="A4" s="38" t="s">
        <v>148</v>
      </c>
      <c r="B4" s="38"/>
      <c r="C4" s="38"/>
      <c r="D4" s="38"/>
      <c r="E4" s="38"/>
      <c r="F4" s="38"/>
      <c r="G4" s="38"/>
      <c r="H4" s="38"/>
    </row>
    <row r="5" ht="19.9" customHeight="1"/>
    <row r="6" customFormat="1" ht="19.9" customHeight="1" spans="1:8">
      <c r="A6" s="33"/>
      <c r="B6" s="33"/>
      <c r="C6" s="33"/>
      <c r="D6" s="33"/>
      <c r="E6" s="33"/>
      <c r="F6" s="33"/>
      <c r="G6" s="33"/>
      <c r="H6" s="33"/>
    </row>
    <row r="7" customFormat="1" ht="19.9" customHeight="1" spans="1:8">
      <c r="A7" s="33"/>
      <c r="B7" s="33"/>
      <c r="C7" s="33"/>
      <c r="D7" s="33"/>
      <c r="E7" s="33"/>
      <c r="F7" s="33"/>
      <c r="G7" s="33"/>
      <c r="H7" s="33"/>
    </row>
    <row r="8" ht="16.5" spans="1:8">
      <c r="A8" s="39" t="s">
        <v>119</v>
      </c>
      <c r="B8" s="40"/>
      <c r="C8" s="40"/>
      <c r="D8" s="40"/>
      <c r="E8" s="40"/>
      <c r="F8" s="40"/>
      <c r="G8" s="40"/>
      <c r="H8" s="41"/>
    </row>
    <row r="9" ht="23.25" spans="1:8">
      <c r="A9" s="42" t="s">
        <v>120</v>
      </c>
      <c r="B9" s="43" t="s">
        <v>25</v>
      </c>
      <c r="C9" s="44" t="s">
        <v>121</v>
      </c>
      <c r="D9" s="45" t="s">
        <v>122</v>
      </c>
      <c r="E9" s="46" t="s">
        <v>123</v>
      </c>
      <c r="F9" s="47" t="s">
        <v>124</v>
      </c>
      <c r="G9" s="46" t="s">
        <v>125</v>
      </c>
      <c r="H9" s="48" t="s">
        <v>36</v>
      </c>
    </row>
    <row r="10" spans="1:8">
      <c r="A10" s="49">
        <v>6</v>
      </c>
      <c r="B10" s="50"/>
      <c r="C10" s="97" t="s">
        <v>48</v>
      </c>
      <c r="D10" s="74" t="s">
        <v>104</v>
      </c>
      <c r="E10" s="53">
        <v>5</v>
      </c>
      <c r="F10" s="54">
        <v>15820</v>
      </c>
      <c r="G10" s="53">
        <v>2</v>
      </c>
      <c r="H10" s="55">
        <v>8</v>
      </c>
    </row>
    <row r="11" spans="1:8">
      <c r="A11" s="49"/>
      <c r="B11" s="56"/>
      <c r="C11" s="61" t="s">
        <v>76</v>
      </c>
      <c r="D11" s="58" t="s">
        <v>105</v>
      </c>
      <c r="E11" s="59">
        <v>7</v>
      </c>
      <c r="F11" s="60">
        <v>15</v>
      </c>
      <c r="G11" s="59">
        <v>9</v>
      </c>
      <c r="H11" s="55"/>
    </row>
    <row r="12" spans="1:8">
      <c r="A12" s="49"/>
      <c r="B12" s="56"/>
      <c r="C12" s="61" t="s">
        <v>93</v>
      </c>
      <c r="D12" s="75" t="s">
        <v>106</v>
      </c>
      <c r="E12" s="59">
        <v>1</v>
      </c>
      <c r="F12" s="60">
        <v>1870</v>
      </c>
      <c r="G12" s="59">
        <v>7</v>
      </c>
      <c r="H12" s="55"/>
    </row>
    <row r="13" spans="1:8">
      <c r="A13" s="49"/>
      <c r="B13" s="56"/>
      <c r="C13" s="57" t="s">
        <v>92</v>
      </c>
      <c r="D13" s="58" t="s">
        <v>107</v>
      </c>
      <c r="E13" s="59">
        <v>2</v>
      </c>
      <c r="F13" s="60">
        <v>635</v>
      </c>
      <c r="G13" s="59">
        <v>8</v>
      </c>
      <c r="H13" s="55"/>
    </row>
    <row r="14" spans="1:8">
      <c r="A14" s="49"/>
      <c r="B14" s="56"/>
      <c r="C14" s="57" t="s">
        <v>149</v>
      </c>
      <c r="D14" s="58" t="s">
        <v>108</v>
      </c>
      <c r="E14" s="59">
        <v>8</v>
      </c>
      <c r="F14" s="60">
        <v>670</v>
      </c>
      <c r="G14" s="59">
        <v>7</v>
      </c>
      <c r="H14" s="55"/>
    </row>
    <row r="15" ht="15.75" spans="1:8">
      <c r="A15" s="63"/>
      <c r="B15" s="64" t="s">
        <v>35</v>
      </c>
      <c r="C15" s="64"/>
      <c r="D15" s="64"/>
      <c r="E15" s="65"/>
      <c r="F15" s="66">
        <f>SUM(F10:F14)</f>
        <v>19010</v>
      </c>
      <c r="G15" s="67">
        <f>SUM(G10:G14)</f>
        <v>33</v>
      </c>
      <c r="H15" s="68"/>
    </row>
    <row r="16" ht="32.1" customHeight="1" spans="1:8">
      <c r="A16" s="69"/>
      <c r="B16" s="70"/>
      <c r="C16" s="71"/>
      <c r="D16" s="71"/>
      <c r="E16" s="71"/>
      <c r="F16" s="72"/>
      <c r="G16" s="71"/>
      <c r="H16" s="73"/>
    </row>
    <row r="17" ht="16.5" spans="1:8">
      <c r="A17" s="39" t="s">
        <v>126</v>
      </c>
      <c r="B17" s="40"/>
      <c r="C17" s="40"/>
      <c r="D17" s="40"/>
      <c r="E17" s="40"/>
      <c r="F17" s="40"/>
      <c r="G17" s="40"/>
      <c r="H17" s="41"/>
    </row>
    <row r="18" ht="23.25" spans="1:8">
      <c r="A18" s="42" t="s">
        <v>120</v>
      </c>
      <c r="B18" s="43" t="s">
        <v>25</v>
      </c>
      <c r="C18" s="44" t="s">
        <v>121</v>
      </c>
      <c r="D18" s="45" t="s">
        <v>122</v>
      </c>
      <c r="E18" s="46" t="s">
        <v>123</v>
      </c>
      <c r="F18" s="47" t="s">
        <v>124</v>
      </c>
      <c r="G18" s="46" t="s">
        <v>125</v>
      </c>
      <c r="H18" s="48" t="s">
        <v>36</v>
      </c>
    </row>
    <row r="19" spans="1:8">
      <c r="A19" s="49">
        <v>7</v>
      </c>
      <c r="B19" s="50"/>
      <c r="C19" s="57" t="s">
        <v>69</v>
      </c>
      <c r="D19" s="74" t="s">
        <v>104</v>
      </c>
      <c r="E19" s="53">
        <v>6</v>
      </c>
      <c r="F19" s="54">
        <v>2620</v>
      </c>
      <c r="G19" s="53">
        <v>6</v>
      </c>
      <c r="H19" s="55">
        <v>4</v>
      </c>
    </row>
    <row r="20" spans="1:8">
      <c r="A20" s="49"/>
      <c r="B20" s="56"/>
      <c r="C20" s="62" t="s">
        <v>55</v>
      </c>
      <c r="D20" s="58" t="s">
        <v>105</v>
      </c>
      <c r="E20" s="59">
        <v>4</v>
      </c>
      <c r="F20" s="60">
        <v>3540</v>
      </c>
      <c r="G20" s="59">
        <v>4</v>
      </c>
      <c r="H20" s="55"/>
    </row>
    <row r="21" spans="1:8">
      <c r="A21" s="49"/>
      <c r="B21" s="56"/>
      <c r="C21" s="57" t="s">
        <v>89</v>
      </c>
      <c r="D21" s="75" t="s">
        <v>106</v>
      </c>
      <c r="E21" s="59">
        <v>3</v>
      </c>
      <c r="F21" s="60">
        <v>525</v>
      </c>
      <c r="G21" s="59">
        <v>9</v>
      </c>
      <c r="H21" s="55"/>
    </row>
    <row r="22" spans="1:8">
      <c r="A22" s="49"/>
      <c r="B22" s="56"/>
      <c r="C22" s="57" t="s">
        <v>52</v>
      </c>
      <c r="D22" s="58" t="s">
        <v>107</v>
      </c>
      <c r="E22" s="59">
        <v>9</v>
      </c>
      <c r="F22" s="60">
        <v>11720</v>
      </c>
      <c r="G22" s="59">
        <v>2</v>
      </c>
      <c r="H22" s="55"/>
    </row>
    <row r="23" spans="1:8">
      <c r="A23" s="49"/>
      <c r="B23" s="56"/>
      <c r="C23" s="57" t="s">
        <v>54</v>
      </c>
      <c r="D23" s="58" t="s">
        <v>108</v>
      </c>
      <c r="E23" s="59">
        <v>10</v>
      </c>
      <c r="F23" s="60">
        <v>17540</v>
      </c>
      <c r="G23" s="59">
        <v>1</v>
      </c>
      <c r="H23" s="55"/>
    </row>
    <row r="24" ht="15.75" spans="1:8">
      <c r="A24" s="63"/>
      <c r="B24" s="64" t="s">
        <v>35</v>
      </c>
      <c r="C24" s="64"/>
      <c r="D24" s="64"/>
      <c r="E24" s="65"/>
      <c r="F24" s="66">
        <f>SUM(F19:F23)</f>
        <v>35945</v>
      </c>
      <c r="G24" s="67">
        <f>SUM(G19:G23)</f>
        <v>22</v>
      </c>
      <c r="H24" s="68"/>
    </row>
    <row r="25" ht="32.1" customHeight="1" spans="1:8">
      <c r="A25" s="69"/>
      <c r="B25" s="70"/>
      <c r="C25" s="71"/>
      <c r="D25" s="71"/>
      <c r="E25" s="71"/>
      <c r="F25" s="72"/>
      <c r="G25" s="71" t="s">
        <v>4</v>
      </c>
      <c r="H25" s="73"/>
    </row>
    <row r="26" ht="16.5" spans="1:8">
      <c r="A26" s="39" t="s">
        <v>127</v>
      </c>
      <c r="B26" s="40"/>
      <c r="C26" s="40"/>
      <c r="D26" s="40"/>
      <c r="E26" s="40"/>
      <c r="F26" s="40"/>
      <c r="G26" s="40"/>
      <c r="H26" s="41"/>
    </row>
    <row r="27" ht="23.25" spans="1:8">
      <c r="A27" s="42" t="s">
        <v>120</v>
      </c>
      <c r="B27" s="43" t="s">
        <v>25</v>
      </c>
      <c r="C27" s="44" t="s">
        <v>121</v>
      </c>
      <c r="D27" s="45" t="s">
        <v>122</v>
      </c>
      <c r="E27" s="46" t="s">
        <v>123</v>
      </c>
      <c r="F27" s="47" t="s">
        <v>124</v>
      </c>
      <c r="G27" s="46" t="s">
        <v>125</v>
      </c>
      <c r="H27" s="48" t="s">
        <v>36</v>
      </c>
    </row>
    <row r="28" spans="1:8">
      <c r="A28" s="49">
        <v>3</v>
      </c>
      <c r="B28" s="50"/>
      <c r="C28" s="98" t="s">
        <v>82</v>
      </c>
      <c r="D28" s="74" t="s">
        <v>104</v>
      </c>
      <c r="E28" s="53">
        <v>10</v>
      </c>
      <c r="F28" s="54">
        <v>1365</v>
      </c>
      <c r="G28" s="53">
        <v>9</v>
      </c>
      <c r="H28" s="55">
        <v>7</v>
      </c>
    </row>
    <row r="29" spans="1:8">
      <c r="A29" s="49"/>
      <c r="B29" s="56"/>
      <c r="C29" s="57" t="s">
        <v>88</v>
      </c>
      <c r="D29" s="58" t="s">
        <v>105</v>
      </c>
      <c r="E29" s="59">
        <v>8</v>
      </c>
      <c r="F29" s="60">
        <v>180</v>
      </c>
      <c r="G29" s="59">
        <v>7</v>
      </c>
      <c r="H29" s="55"/>
    </row>
    <row r="30" spans="1:8">
      <c r="A30" s="49"/>
      <c r="B30" s="56"/>
      <c r="C30" s="57" t="s">
        <v>70</v>
      </c>
      <c r="D30" s="75" t="s">
        <v>106</v>
      </c>
      <c r="E30" s="59">
        <v>2</v>
      </c>
      <c r="F30" s="60">
        <v>3260</v>
      </c>
      <c r="G30" s="59">
        <v>5</v>
      </c>
      <c r="H30" s="55"/>
    </row>
    <row r="31" spans="1:8">
      <c r="A31" s="49"/>
      <c r="B31" s="56"/>
      <c r="C31" s="57" t="s">
        <v>56</v>
      </c>
      <c r="D31" s="58" t="s">
        <v>107</v>
      </c>
      <c r="E31" s="59">
        <v>6</v>
      </c>
      <c r="F31" s="60">
        <v>1150</v>
      </c>
      <c r="G31" s="59">
        <v>6</v>
      </c>
      <c r="H31" s="55"/>
    </row>
    <row r="32" spans="1:8">
      <c r="A32" s="49"/>
      <c r="B32" s="56"/>
      <c r="C32" s="57" t="s">
        <v>79</v>
      </c>
      <c r="D32" s="58" t="s">
        <v>108</v>
      </c>
      <c r="E32" s="59">
        <v>4</v>
      </c>
      <c r="F32" s="60">
        <v>965</v>
      </c>
      <c r="G32" s="59">
        <v>5</v>
      </c>
      <c r="H32" s="55"/>
    </row>
    <row r="33" ht="15.75" spans="1:8">
      <c r="A33" s="63"/>
      <c r="B33" s="64" t="s">
        <v>35</v>
      </c>
      <c r="C33" s="64"/>
      <c r="D33" s="64"/>
      <c r="E33" s="65"/>
      <c r="F33" s="66">
        <f>SUM(F28:F32)</f>
        <v>6920</v>
      </c>
      <c r="G33" s="67">
        <f>SUM(G28:G32)</f>
        <v>32</v>
      </c>
      <c r="H33" s="68"/>
    </row>
    <row r="34" ht="32.1" customHeight="1" spans="1:8">
      <c r="A34" s="69"/>
      <c r="B34" s="70"/>
      <c r="C34" s="71"/>
      <c r="D34" s="71"/>
      <c r="E34" s="71"/>
      <c r="F34" s="72"/>
      <c r="G34" s="71" t="s">
        <v>4</v>
      </c>
      <c r="H34" s="73"/>
    </row>
    <row r="35" ht="16.5" spans="1:8">
      <c r="A35" s="39" t="s">
        <v>128</v>
      </c>
      <c r="B35" s="40"/>
      <c r="C35" s="40"/>
      <c r="D35" s="40"/>
      <c r="E35" s="40"/>
      <c r="F35" s="40"/>
      <c r="G35" s="40"/>
      <c r="H35" s="41"/>
    </row>
    <row r="36" ht="23.25" spans="1:8">
      <c r="A36" s="42" t="s">
        <v>120</v>
      </c>
      <c r="B36" s="43" t="s">
        <v>25</v>
      </c>
      <c r="C36" s="44" t="s">
        <v>121</v>
      </c>
      <c r="D36" s="45" t="s">
        <v>122</v>
      </c>
      <c r="E36" s="46" t="s">
        <v>123</v>
      </c>
      <c r="F36" s="47" t="s">
        <v>124</v>
      </c>
      <c r="G36" s="46" t="s">
        <v>125</v>
      </c>
      <c r="H36" s="48" t="s">
        <v>36</v>
      </c>
    </row>
    <row r="37" spans="1:8">
      <c r="A37" s="49">
        <v>1</v>
      </c>
      <c r="B37" s="50"/>
      <c r="C37" s="57" t="s">
        <v>53</v>
      </c>
      <c r="D37" s="74" t="s">
        <v>104</v>
      </c>
      <c r="E37" s="53">
        <v>2</v>
      </c>
      <c r="F37" s="54">
        <v>12330</v>
      </c>
      <c r="G37" s="53">
        <v>4</v>
      </c>
      <c r="H37" s="55">
        <v>6</v>
      </c>
    </row>
    <row r="38" spans="1:8">
      <c r="A38" s="49"/>
      <c r="B38" s="56"/>
      <c r="C38" s="62" t="s">
        <v>62</v>
      </c>
      <c r="D38" s="58" t="s">
        <v>105</v>
      </c>
      <c r="E38" s="59">
        <v>10</v>
      </c>
      <c r="F38" s="60">
        <v>135</v>
      </c>
      <c r="G38" s="59">
        <v>8</v>
      </c>
      <c r="H38" s="55"/>
    </row>
    <row r="39" spans="1:8">
      <c r="A39" s="49"/>
      <c r="B39" s="56"/>
      <c r="C39" s="57" t="s">
        <v>51</v>
      </c>
      <c r="D39" s="58" t="s">
        <v>106</v>
      </c>
      <c r="E39" s="59">
        <v>4</v>
      </c>
      <c r="F39" s="60">
        <v>19620</v>
      </c>
      <c r="G39" s="59">
        <v>1</v>
      </c>
      <c r="H39" s="55"/>
    </row>
    <row r="40" spans="1:8">
      <c r="A40" s="49"/>
      <c r="B40" s="56"/>
      <c r="C40" s="82" t="s">
        <v>86</v>
      </c>
      <c r="D40" s="58" t="s">
        <v>107</v>
      </c>
      <c r="E40" s="59">
        <v>8</v>
      </c>
      <c r="F40" s="60">
        <v>65</v>
      </c>
      <c r="G40" s="59">
        <v>10</v>
      </c>
      <c r="H40" s="55"/>
    </row>
    <row r="41" spans="1:8">
      <c r="A41" s="49"/>
      <c r="B41" s="56"/>
      <c r="C41" s="57" t="s">
        <v>49</v>
      </c>
      <c r="D41" s="75" t="s">
        <v>108</v>
      </c>
      <c r="E41" s="59">
        <v>6</v>
      </c>
      <c r="F41" s="60">
        <v>1730</v>
      </c>
      <c r="G41" s="59">
        <v>4</v>
      </c>
      <c r="H41" s="55"/>
    </row>
    <row r="42" ht="15.75" spans="1:8">
      <c r="A42" s="63"/>
      <c r="B42" s="64" t="s">
        <v>35</v>
      </c>
      <c r="C42" s="64"/>
      <c r="D42" s="64"/>
      <c r="E42" s="65"/>
      <c r="F42" s="66">
        <f>SUM(F37:F41)</f>
        <v>33880</v>
      </c>
      <c r="G42" s="67">
        <f>SUM(G37:G41)</f>
        <v>27</v>
      </c>
      <c r="H42" s="68"/>
    </row>
    <row r="43" ht="42" customHeight="1" spans="1:8">
      <c r="A43" s="78"/>
      <c r="B43" s="79"/>
      <c r="C43" s="71"/>
      <c r="D43" s="71"/>
      <c r="E43" s="80"/>
      <c r="F43" s="81"/>
      <c r="G43" s="71" t="s">
        <v>4</v>
      </c>
      <c r="H43" s="73"/>
    </row>
    <row r="44" ht="16.5" spans="1:8">
      <c r="A44" s="39" t="s">
        <v>129</v>
      </c>
      <c r="B44" s="40"/>
      <c r="C44" s="40"/>
      <c r="D44" s="40"/>
      <c r="E44" s="40"/>
      <c r="F44" s="40"/>
      <c r="G44" s="40"/>
      <c r="H44" s="41"/>
    </row>
    <row r="45" ht="23.25" spans="1:8">
      <c r="A45" s="42" t="s">
        <v>120</v>
      </c>
      <c r="B45" s="43" t="s">
        <v>25</v>
      </c>
      <c r="C45" s="44" t="s">
        <v>121</v>
      </c>
      <c r="D45" s="45" t="s">
        <v>122</v>
      </c>
      <c r="E45" s="46" t="s">
        <v>123</v>
      </c>
      <c r="F45" s="47" t="s">
        <v>124</v>
      </c>
      <c r="G45" s="46" t="s">
        <v>125</v>
      </c>
      <c r="H45" s="48" t="s">
        <v>36</v>
      </c>
    </row>
    <row r="46" spans="1:8">
      <c r="A46" s="49">
        <v>8</v>
      </c>
      <c r="B46" s="50"/>
      <c r="C46" s="62" t="s">
        <v>44</v>
      </c>
      <c r="D46" s="74" t="s">
        <v>104</v>
      </c>
      <c r="E46" s="53">
        <v>9</v>
      </c>
      <c r="F46" s="54">
        <v>12500</v>
      </c>
      <c r="G46" s="53">
        <v>3</v>
      </c>
      <c r="H46" s="55">
        <v>1</v>
      </c>
    </row>
    <row r="47" spans="1:8">
      <c r="A47" s="49"/>
      <c r="B47" s="56"/>
      <c r="C47" s="57" t="s">
        <v>41</v>
      </c>
      <c r="D47" s="58" t="s">
        <v>105</v>
      </c>
      <c r="E47" s="59">
        <v>1</v>
      </c>
      <c r="F47" s="60">
        <v>11560</v>
      </c>
      <c r="G47" s="59">
        <v>3</v>
      </c>
      <c r="H47" s="55"/>
    </row>
    <row r="48" spans="1:8">
      <c r="A48" s="49"/>
      <c r="B48" s="56"/>
      <c r="C48" s="57" t="s">
        <v>42</v>
      </c>
      <c r="D48" s="58" t="s">
        <v>106</v>
      </c>
      <c r="E48" s="59">
        <v>5</v>
      </c>
      <c r="F48" s="60">
        <v>2380</v>
      </c>
      <c r="G48" s="59">
        <v>6</v>
      </c>
      <c r="H48" s="55"/>
    </row>
    <row r="49" spans="1:8">
      <c r="A49" s="49"/>
      <c r="B49" s="56"/>
      <c r="C49" s="82" t="s">
        <v>40</v>
      </c>
      <c r="D49" s="75" t="s">
        <v>107</v>
      </c>
      <c r="E49" s="59">
        <v>3</v>
      </c>
      <c r="F49" s="60">
        <v>5255</v>
      </c>
      <c r="G49" s="59">
        <v>5</v>
      </c>
      <c r="H49" s="55"/>
    </row>
    <row r="50" spans="1:8">
      <c r="A50" s="49"/>
      <c r="B50" s="56"/>
      <c r="C50" s="57" t="s">
        <v>43</v>
      </c>
      <c r="D50" s="58" t="s">
        <v>108</v>
      </c>
      <c r="E50" s="59">
        <v>7</v>
      </c>
      <c r="F50" s="60">
        <v>8285</v>
      </c>
      <c r="G50" s="59">
        <v>3</v>
      </c>
      <c r="H50" s="55"/>
    </row>
    <row r="51" ht="15.75" spans="1:8">
      <c r="A51" s="63"/>
      <c r="B51" s="64" t="s">
        <v>35</v>
      </c>
      <c r="C51" s="64"/>
      <c r="D51" s="64"/>
      <c r="E51" s="65"/>
      <c r="F51" s="66">
        <f>SUM(F46:F50)</f>
        <v>39980</v>
      </c>
      <c r="G51" s="67">
        <f>SUM(G46:G50)</f>
        <v>20</v>
      </c>
      <c r="H51" s="68"/>
    </row>
    <row r="52" ht="30.95" customHeight="1" spans="1:8">
      <c r="A52" s="69"/>
      <c r="B52" s="70"/>
      <c r="C52" s="71"/>
      <c r="D52" s="71"/>
      <c r="E52" s="71"/>
      <c r="F52" s="72"/>
      <c r="G52" s="71" t="s">
        <v>4</v>
      </c>
      <c r="H52" s="73"/>
    </row>
    <row r="53" ht="16.5" spans="1:8">
      <c r="A53" s="39" t="s">
        <v>130</v>
      </c>
      <c r="B53" s="40"/>
      <c r="C53" s="40"/>
      <c r="D53" s="40"/>
      <c r="E53" s="40"/>
      <c r="F53" s="40"/>
      <c r="G53" s="40"/>
      <c r="H53" s="41"/>
    </row>
    <row r="54" ht="23.25" spans="1:8">
      <c r="A54" s="42" t="s">
        <v>120</v>
      </c>
      <c r="B54" s="43" t="s">
        <v>25</v>
      </c>
      <c r="C54" s="44" t="s">
        <v>121</v>
      </c>
      <c r="D54" s="45" t="s">
        <v>122</v>
      </c>
      <c r="E54" s="46" t="s">
        <v>123</v>
      </c>
      <c r="F54" s="47" t="s">
        <v>124</v>
      </c>
      <c r="G54" s="46" t="s">
        <v>125</v>
      </c>
      <c r="H54" s="48" t="s">
        <v>36</v>
      </c>
    </row>
    <row r="55" spans="1:8">
      <c r="A55" s="49">
        <v>4</v>
      </c>
      <c r="B55" s="50"/>
      <c r="C55" s="57" t="s">
        <v>150</v>
      </c>
      <c r="D55" s="74" t="s">
        <v>104</v>
      </c>
      <c r="E55" s="53">
        <v>7</v>
      </c>
      <c r="F55" s="54">
        <v>3685</v>
      </c>
      <c r="G55" s="53">
        <v>5</v>
      </c>
      <c r="H55" s="55">
        <v>9</v>
      </c>
    </row>
    <row r="56" spans="1:8">
      <c r="A56" s="49"/>
      <c r="B56" s="56"/>
      <c r="C56" s="57" t="s">
        <v>64</v>
      </c>
      <c r="D56" s="58" t="s">
        <v>105</v>
      </c>
      <c r="E56" s="59">
        <v>9</v>
      </c>
      <c r="F56" s="60">
        <v>2415</v>
      </c>
      <c r="G56" s="59">
        <v>6</v>
      </c>
      <c r="H56" s="55"/>
    </row>
    <row r="57" spans="1:8">
      <c r="A57" s="49"/>
      <c r="B57" s="56"/>
      <c r="C57" s="57" t="s">
        <v>90</v>
      </c>
      <c r="D57" s="58" t="s">
        <v>106</v>
      </c>
      <c r="E57" s="59">
        <v>8</v>
      </c>
      <c r="F57" s="60">
        <v>0</v>
      </c>
      <c r="G57" s="59">
        <v>10</v>
      </c>
      <c r="H57" s="55"/>
    </row>
    <row r="58" spans="1:8">
      <c r="A58" s="49"/>
      <c r="B58" s="56"/>
      <c r="C58" s="62" t="s">
        <v>66</v>
      </c>
      <c r="D58" s="58" t="s">
        <v>107</v>
      </c>
      <c r="E58" s="59">
        <v>1</v>
      </c>
      <c r="F58" s="60">
        <v>5565</v>
      </c>
      <c r="G58" s="59">
        <v>4</v>
      </c>
      <c r="H58" s="55"/>
    </row>
    <row r="59" spans="1:8">
      <c r="A59" s="49"/>
      <c r="B59" s="56"/>
      <c r="C59" s="57" t="s">
        <v>85</v>
      </c>
      <c r="D59" s="75" t="s">
        <v>108</v>
      </c>
      <c r="E59" s="59">
        <v>5</v>
      </c>
      <c r="F59" s="60">
        <v>40</v>
      </c>
      <c r="G59" s="59">
        <v>9</v>
      </c>
      <c r="H59" s="55"/>
    </row>
    <row r="60" ht="15.75" spans="1:8">
      <c r="A60" s="63"/>
      <c r="B60" s="64" t="s">
        <v>35</v>
      </c>
      <c r="C60" s="64"/>
      <c r="D60" s="64"/>
      <c r="E60" s="65"/>
      <c r="F60" s="66">
        <f>SUM(F55:F59)</f>
        <v>11705</v>
      </c>
      <c r="G60" s="67">
        <f>SUM(G55:G59)</f>
        <v>34</v>
      </c>
      <c r="H60" s="68"/>
    </row>
    <row r="61" ht="30.95" customHeight="1" spans="1:8">
      <c r="A61" s="69"/>
      <c r="B61" s="70"/>
      <c r="C61" s="71"/>
      <c r="D61" s="71"/>
      <c r="E61" s="71"/>
      <c r="F61" s="72"/>
      <c r="G61" s="71" t="s">
        <v>4</v>
      </c>
      <c r="H61" s="73"/>
    </row>
    <row r="62" ht="16.5" spans="1:8">
      <c r="A62" s="39" t="s">
        <v>131</v>
      </c>
      <c r="B62" s="40"/>
      <c r="C62" s="40"/>
      <c r="D62" s="40"/>
      <c r="E62" s="40"/>
      <c r="F62" s="40"/>
      <c r="G62" s="40"/>
      <c r="H62" s="41"/>
    </row>
    <row r="63" ht="23.25" spans="1:8">
      <c r="A63" s="42" t="s">
        <v>120</v>
      </c>
      <c r="B63" s="43" t="s">
        <v>25</v>
      </c>
      <c r="C63" s="44" t="s">
        <v>121</v>
      </c>
      <c r="D63" s="45" t="s">
        <v>122</v>
      </c>
      <c r="E63" s="46" t="s">
        <v>123</v>
      </c>
      <c r="F63" s="47" t="s">
        <v>124</v>
      </c>
      <c r="G63" s="46" t="s">
        <v>125</v>
      </c>
      <c r="H63" s="48" t="s">
        <v>36</v>
      </c>
    </row>
    <row r="64" spans="1:8">
      <c r="A64" s="49">
        <v>5</v>
      </c>
      <c r="B64" s="50"/>
      <c r="C64" s="57" t="s">
        <v>57</v>
      </c>
      <c r="D64" s="74" t="s">
        <v>104</v>
      </c>
      <c r="E64" s="53">
        <v>1</v>
      </c>
      <c r="F64" s="54">
        <v>1575</v>
      </c>
      <c r="G64" s="53">
        <v>8</v>
      </c>
      <c r="H64" s="55">
        <v>5</v>
      </c>
    </row>
    <row r="65" spans="1:8">
      <c r="A65" s="49"/>
      <c r="B65" s="56"/>
      <c r="C65" s="57" t="s">
        <v>60</v>
      </c>
      <c r="D65" s="58" t="s">
        <v>105</v>
      </c>
      <c r="E65" s="59">
        <v>3</v>
      </c>
      <c r="F65" s="60">
        <v>2725</v>
      </c>
      <c r="G65" s="59">
        <v>5</v>
      </c>
      <c r="H65" s="55"/>
    </row>
    <row r="66" spans="1:8">
      <c r="A66" s="49"/>
      <c r="B66" s="56"/>
      <c r="C66" s="62" t="s">
        <v>151</v>
      </c>
      <c r="D66" s="58" t="s">
        <v>106</v>
      </c>
      <c r="E66" s="59">
        <v>7</v>
      </c>
      <c r="F66" s="60">
        <v>4065</v>
      </c>
      <c r="G66" s="59">
        <v>4</v>
      </c>
      <c r="H66" s="55"/>
    </row>
    <row r="67" spans="1:8">
      <c r="A67" s="49"/>
      <c r="B67" s="56"/>
      <c r="C67" s="82" t="s">
        <v>80</v>
      </c>
      <c r="D67" s="75" t="s">
        <v>107</v>
      </c>
      <c r="E67" s="59">
        <v>5</v>
      </c>
      <c r="F67" s="60">
        <v>10650</v>
      </c>
      <c r="G67" s="59">
        <v>3</v>
      </c>
      <c r="H67" s="55"/>
    </row>
    <row r="68" spans="1:8">
      <c r="A68" s="49"/>
      <c r="B68" s="56"/>
      <c r="C68" s="57" t="s">
        <v>72</v>
      </c>
      <c r="D68" s="58" t="s">
        <v>108</v>
      </c>
      <c r="E68" s="59">
        <v>2</v>
      </c>
      <c r="F68" s="60">
        <v>9405</v>
      </c>
      <c r="G68" s="59">
        <v>2</v>
      </c>
      <c r="H68" s="55"/>
    </row>
    <row r="69" ht="15.75" spans="1:8">
      <c r="A69" s="63"/>
      <c r="B69" s="64" t="s">
        <v>35</v>
      </c>
      <c r="C69" s="64"/>
      <c r="D69" s="64"/>
      <c r="E69" s="65"/>
      <c r="F69" s="66">
        <f>SUM(F64:F68)</f>
        <v>28420</v>
      </c>
      <c r="G69" s="67">
        <f>SUM(G64:G68)</f>
        <v>22</v>
      </c>
      <c r="H69" s="68"/>
    </row>
    <row r="70" ht="33" customHeight="1" spans="1:8">
      <c r="A70" s="69"/>
      <c r="B70" s="70"/>
      <c r="C70" s="71"/>
      <c r="D70" s="71"/>
      <c r="E70" s="71"/>
      <c r="F70" s="72"/>
      <c r="G70" s="71" t="s">
        <v>4</v>
      </c>
      <c r="H70" s="73"/>
    </row>
    <row r="71" ht="16.5" spans="1:8">
      <c r="A71" s="39" t="s">
        <v>132</v>
      </c>
      <c r="B71" s="40"/>
      <c r="C71" s="40"/>
      <c r="D71" s="40"/>
      <c r="E71" s="40"/>
      <c r="F71" s="40"/>
      <c r="G71" s="40"/>
      <c r="H71" s="41"/>
    </row>
    <row r="72" ht="23.25" spans="1:8">
      <c r="A72" s="42" t="s">
        <v>120</v>
      </c>
      <c r="B72" s="43" t="s">
        <v>25</v>
      </c>
      <c r="C72" s="44" t="s">
        <v>121</v>
      </c>
      <c r="D72" s="45" t="s">
        <v>122</v>
      </c>
      <c r="E72" s="46" t="s">
        <v>123</v>
      </c>
      <c r="F72" s="47" t="s">
        <v>124</v>
      </c>
      <c r="G72" s="46" t="s">
        <v>125</v>
      </c>
      <c r="H72" s="48" t="s">
        <v>36</v>
      </c>
    </row>
    <row r="73" spans="1:8">
      <c r="A73" s="49">
        <v>2</v>
      </c>
      <c r="B73" s="50"/>
      <c r="C73" s="57" t="s">
        <v>84</v>
      </c>
      <c r="D73" s="74" t="s">
        <v>104</v>
      </c>
      <c r="E73" s="53">
        <v>3</v>
      </c>
      <c r="F73" s="54">
        <v>2425</v>
      </c>
      <c r="G73" s="53">
        <v>7</v>
      </c>
      <c r="H73" s="55">
        <v>2</v>
      </c>
    </row>
    <row r="74" spans="1:8">
      <c r="A74" s="49"/>
      <c r="B74" s="56"/>
      <c r="C74" s="57" t="s">
        <v>45</v>
      </c>
      <c r="D74" s="75" t="s">
        <v>105</v>
      </c>
      <c r="E74" s="59">
        <v>5</v>
      </c>
      <c r="F74" s="60">
        <v>20000</v>
      </c>
      <c r="G74" s="59">
        <v>1</v>
      </c>
      <c r="H74" s="55"/>
    </row>
    <row r="75" spans="1:8">
      <c r="A75" s="49"/>
      <c r="B75" s="56"/>
      <c r="C75" s="57" t="s">
        <v>50</v>
      </c>
      <c r="D75" s="58" t="s">
        <v>106</v>
      </c>
      <c r="E75" s="59">
        <v>9</v>
      </c>
      <c r="F75" s="60">
        <v>11470</v>
      </c>
      <c r="G75" s="59">
        <v>2</v>
      </c>
      <c r="H75" s="55"/>
    </row>
    <row r="76" spans="1:8">
      <c r="A76" s="49"/>
      <c r="B76" s="56"/>
      <c r="C76" s="62" t="s">
        <v>67</v>
      </c>
      <c r="D76" s="58" t="s">
        <v>107</v>
      </c>
      <c r="E76" s="59">
        <v>7</v>
      </c>
      <c r="F76" s="60">
        <v>15880</v>
      </c>
      <c r="G76" s="59">
        <v>1</v>
      </c>
      <c r="H76" s="55"/>
    </row>
    <row r="77" spans="1:8">
      <c r="A77" s="49"/>
      <c r="B77" s="56"/>
      <c r="C77" s="57" t="s">
        <v>63</v>
      </c>
      <c r="D77" s="58" t="s">
        <v>108</v>
      </c>
      <c r="E77" s="59">
        <v>1</v>
      </c>
      <c r="F77" s="60">
        <v>20</v>
      </c>
      <c r="G77" s="59">
        <v>10</v>
      </c>
      <c r="H77" s="55"/>
    </row>
    <row r="78" ht="15.75" spans="1:8">
      <c r="A78" s="63"/>
      <c r="B78" s="64" t="s">
        <v>35</v>
      </c>
      <c r="C78" s="64"/>
      <c r="D78" s="64"/>
      <c r="E78" s="65"/>
      <c r="F78" s="66">
        <f>SUM(F73:F77)</f>
        <v>49795</v>
      </c>
      <c r="G78" s="67">
        <f>SUM(G73:G77)</f>
        <v>21</v>
      </c>
      <c r="H78" s="68"/>
    </row>
    <row r="79" ht="33" customHeight="1" spans="1:8">
      <c r="A79" s="69"/>
      <c r="B79" s="70"/>
      <c r="C79" s="71"/>
      <c r="D79" s="71"/>
      <c r="E79" s="71"/>
      <c r="F79" s="72"/>
      <c r="G79" s="71" t="s">
        <v>4</v>
      </c>
      <c r="H79" s="73"/>
    </row>
    <row r="80" ht="16.5" spans="1:8">
      <c r="A80" s="39" t="s">
        <v>133</v>
      </c>
      <c r="B80" s="40"/>
      <c r="C80" s="40"/>
      <c r="D80" s="40"/>
      <c r="E80" s="40"/>
      <c r="F80" s="40"/>
      <c r="G80" s="40"/>
      <c r="H80" s="41"/>
    </row>
    <row r="81" ht="23.25" spans="1:8">
      <c r="A81" s="42" t="s">
        <v>120</v>
      </c>
      <c r="B81" s="43" t="s">
        <v>25</v>
      </c>
      <c r="C81" s="44" t="s">
        <v>121</v>
      </c>
      <c r="D81" s="45" t="s">
        <v>122</v>
      </c>
      <c r="E81" s="46" t="s">
        <v>123</v>
      </c>
      <c r="F81" s="47" t="s">
        <v>124</v>
      </c>
      <c r="G81" s="46" t="s">
        <v>125</v>
      </c>
      <c r="H81" s="48" t="s">
        <v>36</v>
      </c>
    </row>
    <row r="82" spans="1:8">
      <c r="A82" s="49">
        <v>10</v>
      </c>
      <c r="B82" s="50"/>
      <c r="C82" s="57" t="s">
        <v>152</v>
      </c>
      <c r="D82" s="52" t="s">
        <v>104</v>
      </c>
      <c r="E82" s="53">
        <v>8</v>
      </c>
      <c r="F82" s="54">
        <v>22250</v>
      </c>
      <c r="G82" s="53">
        <v>1</v>
      </c>
      <c r="H82" s="55">
        <v>3</v>
      </c>
    </row>
    <row r="83" spans="1:8">
      <c r="A83" s="49"/>
      <c r="B83" s="56"/>
      <c r="C83" s="57" t="s">
        <v>71</v>
      </c>
      <c r="D83" s="58" t="s">
        <v>105</v>
      </c>
      <c r="E83" s="59">
        <v>6</v>
      </c>
      <c r="F83" s="60">
        <v>15551</v>
      </c>
      <c r="G83" s="59">
        <v>2</v>
      </c>
      <c r="H83" s="55"/>
    </row>
    <row r="84" spans="1:8">
      <c r="A84" s="49"/>
      <c r="B84" s="56"/>
      <c r="C84" s="57" t="s">
        <v>58</v>
      </c>
      <c r="D84" s="58" t="s">
        <v>106</v>
      </c>
      <c r="E84" s="59">
        <v>10</v>
      </c>
      <c r="F84" s="60">
        <v>9035</v>
      </c>
      <c r="G84" s="59">
        <v>3</v>
      </c>
      <c r="H84" s="55"/>
    </row>
    <row r="85" spans="1:8">
      <c r="A85" s="49"/>
      <c r="B85" s="56"/>
      <c r="C85" s="57" t="s">
        <v>83</v>
      </c>
      <c r="D85" s="58" t="s">
        <v>107</v>
      </c>
      <c r="E85" s="59">
        <v>4</v>
      </c>
      <c r="F85" s="60">
        <v>80</v>
      </c>
      <c r="G85" s="59">
        <v>9</v>
      </c>
      <c r="H85" s="55"/>
    </row>
    <row r="86" spans="1:8">
      <c r="A86" s="49"/>
      <c r="B86" s="56"/>
      <c r="C86" s="57" t="s">
        <v>78</v>
      </c>
      <c r="D86" s="58" t="s">
        <v>108</v>
      </c>
      <c r="E86" s="59">
        <v>9</v>
      </c>
      <c r="F86" s="60">
        <v>880</v>
      </c>
      <c r="G86" s="59">
        <v>6</v>
      </c>
      <c r="H86" s="55"/>
    </row>
    <row r="87" ht="15.75" spans="1:8">
      <c r="A87" s="63"/>
      <c r="B87" s="64" t="s">
        <v>35</v>
      </c>
      <c r="C87" s="64"/>
      <c r="D87" s="64"/>
      <c r="E87" s="65"/>
      <c r="F87" s="66">
        <f>SUM(F82:F86)</f>
        <v>47796</v>
      </c>
      <c r="G87" s="67">
        <f>SUM(G82:G86)</f>
        <v>21</v>
      </c>
      <c r="H87" s="68"/>
    </row>
    <row r="88" ht="21" spans="1:8">
      <c r="A88" s="69"/>
      <c r="B88" s="70"/>
      <c r="C88" s="71"/>
      <c r="D88" s="71"/>
      <c r="E88" s="71"/>
      <c r="F88" s="72"/>
      <c r="G88" s="71" t="s">
        <v>4</v>
      </c>
      <c r="H88" s="73"/>
    </row>
    <row r="89" ht="16.5" spans="1:8">
      <c r="A89" s="39" t="s">
        <v>134</v>
      </c>
      <c r="B89" s="40"/>
      <c r="C89" s="40"/>
      <c r="D89" s="40"/>
      <c r="E89" s="40"/>
      <c r="F89" s="40"/>
      <c r="G89" s="40"/>
      <c r="H89" s="41"/>
    </row>
    <row r="90" ht="23.25" spans="1:8">
      <c r="A90" s="42" t="s">
        <v>120</v>
      </c>
      <c r="B90" s="43" t="s">
        <v>25</v>
      </c>
      <c r="C90" s="44" t="s">
        <v>121</v>
      </c>
      <c r="D90" s="45" t="s">
        <v>122</v>
      </c>
      <c r="E90" s="46" t="s">
        <v>123</v>
      </c>
      <c r="F90" s="47" t="s">
        <v>124</v>
      </c>
      <c r="G90" s="46" t="s">
        <v>125</v>
      </c>
      <c r="H90" s="48" t="s">
        <v>36</v>
      </c>
    </row>
    <row r="91" spans="1:8">
      <c r="A91" s="49">
        <v>9</v>
      </c>
      <c r="B91" s="50"/>
      <c r="C91" s="57" t="s">
        <v>65</v>
      </c>
      <c r="D91" s="52" t="s">
        <v>104</v>
      </c>
      <c r="E91" s="53">
        <v>4</v>
      </c>
      <c r="F91" s="54">
        <v>930</v>
      </c>
      <c r="G91" s="53">
        <v>10</v>
      </c>
      <c r="H91" s="55">
        <v>10</v>
      </c>
    </row>
    <row r="92" spans="1:8">
      <c r="A92" s="49"/>
      <c r="B92" s="56"/>
      <c r="C92" s="57" t="s">
        <v>74</v>
      </c>
      <c r="D92" s="58" t="s">
        <v>105</v>
      </c>
      <c r="E92" s="59">
        <v>2</v>
      </c>
      <c r="F92" s="60">
        <v>0</v>
      </c>
      <c r="G92" s="59">
        <v>10</v>
      </c>
      <c r="H92" s="55"/>
    </row>
    <row r="93" spans="1:8">
      <c r="A93" s="49"/>
      <c r="B93" s="56"/>
      <c r="C93" s="57" t="s">
        <v>46</v>
      </c>
      <c r="D93" s="58" t="s">
        <v>106</v>
      </c>
      <c r="E93" s="59">
        <v>6</v>
      </c>
      <c r="F93" s="60">
        <v>925</v>
      </c>
      <c r="G93" s="59">
        <v>8</v>
      </c>
      <c r="H93" s="55"/>
    </row>
    <row r="94" spans="1:8">
      <c r="A94" s="49"/>
      <c r="B94" s="56"/>
      <c r="C94" s="57" t="s">
        <v>61</v>
      </c>
      <c r="D94" s="58" t="s">
        <v>107</v>
      </c>
      <c r="E94" s="59">
        <v>10</v>
      </c>
      <c r="F94" s="60">
        <v>840</v>
      </c>
      <c r="G94" s="59">
        <v>7</v>
      </c>
      <c r="H94" s="55"/>
    </row>
    <row r="95" spans="1:8">
      <c r="A95" s="49"/>
      <c r="B95" s="56"/>
      <c r="C95" s="57" t="s">
        <v>77</v>
      </c>
      <c r="D95" s="58" t="s">
        <v>108</v>
      </c>
      <c r="E95" s="59">
        <v>3</v>
      </c>
      <c r="F95" s="60">
        <v>195</v>
      </c>
      <c r="G95" s="59">
        <v>8</v>
      </c>
      <c r="H95" s="55"/>
    </row>
    <row r="96" ht="15.75" spans="1:8">
      <c r="A96" s="63"/>
      <c r="B96" s="64" t="s">
        <v>35</v>
      </c>
      <c r="C96" s="64"/>
      <c r="D96" s="64"/>
      <c r="E96" s="65"/>
      <c r="F96" s="66">
        <f>SUM(F91:F95)</f>
        <v>2890</v>
      </c>
      <c r="G96" s="67">
        <f>SUM(G91:G95)</f>
        <v>43</v>
      </c>
      <c r="H96" s="68"/>
    </row>
    <row r="97" ht="26.25" spans="1:8">
      <c r="A97" s="99"/>
      <c r="B97" s="71"/>
      <c r="C97" s="71"/>
      <c r="D97" s="71"/>
      <c r="E97" s="71"/>
      <c r="F97" s="72"/>
      <c r="G97" s="71"/>
      <c r="H97" s="99"/>
    </row>
    <row r="98" ht="26.25" spans="1:8">
      <c r="A98" s="99"/>
      <c r="B98" s="71"/>
      <c r="C98" s="71"/>
      <c r="D98" s="71"/>
      <c r="E98" s="71"/>
      <c r="F98" s="72"/>
      <c r="G98" s="71"/>
      <c r="H98" s="99"/>
    </row>
    <row r="99" ht="26.25" spans="1:8">
      <c r="A99" s="99"/>
      <c r="B99" s="71"/>
      <c r="C99" s="71"/>
      <c r="D99" s="71"/>
      <c r="E99" s="71"/>
      <c r="F99" s="72"/>
      <c r="G99" s="71"/>
      <c r="H99" s="99"/>
    </row>
    <row r="100" ht="26.25" spans="1:8">
      <c r="A100" s="99"/>
      <c r="B100" s="71"/>
      <c r="C100" s="71"/>
      <c r="D100" s="71"/>
      <c r="E100" s="71"/>
      <c r="F100" s="72"/>
      <c r="G100" s="71"/>
      <c r="H100" s="99"/>
    </row>
    <row r="101" ht="26.25" spans="1:8">
      <c r="A101" s="99"/>
      <c r="B101" s="71"/>
      <c r="C101" s="71"/>
      <c r="D101" s="71"/>
      <c r="E101" s="71"/>
      <c r="F101" s="72"/>
      <c r="G101" s="71"/>
      <c r="H101" s="99"/>
    </row>
    <row r="102" ht="26.25" spans="1:8">
      <c r="A102" s="99"/>
      <c r="B102" s="71"/>
      <c r="C102" s="71"/>
      <c r="D102" s="71"/>
      <c r="E102" s="71"/>
      <c r="F102" s="72"/>
      <c r="G102" s="71"/>
      <c r="H102" s="99"/>
    </row>
    <row r="103" ht="26.25" spans="1:8">
      <c r="A103" s="99"/>
      <c r="B103" s="71"/>
      <c r="C103" s="71"/>
      <c r="D103" s="71"/>
      <c r="E103" s="71"/>
      <c r="F103" s="72"/>
      <c r="G103" s="71"/>
      <c r="H103" s="99"/>
    </row>
    <row r="104" ht="26.25" spans="1:8">
      <c r="A104" s="99"/>
      <c r="B104" s="71"/>
      <c r="C104" s="71"/>
      <c r="D104" s="71"/>
      <c r="E104" s="71"/>
      <c r="F104" s="72"/>
      <c r="G104" s="71"/>
      <c r="H104" s="99"/>
    </row>
    <row r="105" ht="150.95" customHeight="1" spans="1:8">
      <c r="A105" s="69"/>
      <c r="B105" s="70"/>
      <c r="C105" s="71"/>
      <c r="D105" s="71"/>
      <c r="E105" s="71"/>
      <c r="F105" s="72"/>
      <c r="G105" s="71" t="s">
        <v>4</v>
      </c>
      <c r="H105" s="73"/>
    </row>
    <row r="106" ht="20.25" spans="1:8">
      <c r="A106" s="69"/>
      <c r="B106" s="70"/>
      <c r="C106" s="71"/>
      <c r="D106" s="71"/>
      <c r="E106" s="71"/>
      <c r="F106" s="72"/>
      <c r="G106" s="71"/>
      <c r="H106" s="73"/>
    </row>
    <row r="107" ht="20.25" spans="1:8">
      <c r="A107" s="69"/>
      <c r="B107" s="70"/>
      <c r="C107" s="71"/>
      <c r="D107" s="71"/>
      <c r="E107" s="71"/>
      <c r="F107" s="72"/>
      <c r="G107" s="71"/>
      <c r="H107" s="73"/>
    </row>
    <row r="108" ht="20.25" spans="1:8">
      <c r="A108" s="69"/>
      <c r="B108" s="70"/>
      <c r="C108" s="71"/>
      <c r="D108" s="71"/>
      <c r="E108" s="71"/>
      <c r="F108" s="72"/>
      <c r="G108" s="71"/>
      <c r="H108" s="73"/>
    </row>
    <row r="109" ht="20.25" spans="1:8">
      <c r="A109" s="69"/>
      <c r="B109" s="70"/>
      <c r="C109" s="71"/>
      <c r="D109" s="71"/>
      <c r="E109" s="71"/>
      <c r="F109" s="72"/>
      <c r="G109" s="71"/>
      <c r="H109" s="73"/>
    </row>
    <row r="110" ht="20.25" spans="1:8">
      <c r="A110" s="69"/>
      <c r="B110" s="70"/>
      <c r="C110" s="71"/>
      <c r="D110" s="71"/>
      <c r="E110" s="71"/>
      <c r="F110" s="72"/>
      <c r="G110" s="71"/>
      <c r="H110" s="73"/>
    </row>
    <row r="111" ht="20.25" spans="1:8">
      <c r="A111" s="69"/>
      <c r="B111" s="70"/>
      <c r="C111" s="71"/>
      <c r="D111" s="71"/>
      <c r="E111" s="71"/>
      <c r="F111" s="72"/>
      <c r="G111" s="71"/>
      <c r="H111" s="73"/>
    </row>
    <row r="112" ht="20.25" spans="1:8">
      <c r="A112" s="69"/>
      <c r="B112" s="70"/>
      <c r="C112" s="71"/>
      <c r="D112" s="71"/>
      <c r="E112" s="71"/>
      <c r="F112" s="72"/>
      <c r="G112" s="71"/>
      <c r="H112" s="73"/>
    </row>
    <row r="113" ht="20.25" spans="1:8">
      <c r="A113" s="69"/>
      <c r="B113" s="70"/>
      <c r="C113" s="71"/>
      <c r="D113" s="71"/>
      <c r="E113" s="71"/>
      <c r="F113" s="72"/>
      <c r="G113" s="71"/>
      <c r="H113" s="73"/>
    </row>
    <row r="114" ht="20.25" spans="1:8">
      <c r="A114" s="69"/>
      <c r="B114" s="70"/>
      <c r="C114" s="71"/>
      <c r="D114" s="71"/>
      <c r="E114" s="71"/>
      <c r="F114" s="72"/>
      <c r="G114" s="71"/>
      <c r="H114" s="73"/>
    </row>
    <row r="115" ht="19.5" spans="1:8">
      <c r="A115" s="83"/>
      <c r="B115" s="83"/>
      <c r="C115" s="84"/>
      <c r="D115" s="84"/>
      <c r="E115" s="84"/>
      <c r="F115" s="84"/>
      <c r="G115" s="85"/>
      <c r="H115" s="86"/>
    </row>
    <row r="116" ht="27" customHeight="1" spans="1:8">
      <c r="A116" s="87" t="s">
        <v>135</v>
      </c>
      <c r="B116" s="88"/>
      <c r="C116" s="89"/>
      <c r="D116" s="90"/>
      <c r="E116" s="90"/>
      <c r="F116" s="90"/>
      <c r="G116" s="90"/>
      <c r="H116" s="91"/>
    </row>
    <row r="117" ht="27" customHeight="1" spans="1:8">
      <c r="A117" s="87" t="s">
        <v>137</v>
      </c>
      <c r="B117" s="88"/>
      <c r="C117" s="89"/>
      <c r="D117" s="90"/>
      <c r="E117" s="90"/>
      <c r="F117" s="90"/>
      <c r="G117" s="90"/>
      <c r="H117" s="91"/>
    </row>
    <row r="118" ht="27" customHeight="1" spans="1:8">
      <c r="A118" s="87" t="s">
        <v>139</v>
      </c>
      <c r="B118" s="88"/>
      <c r="C118" s="89"/>
      <c r="D118" s="90"/>
      <c r="E118" s="90"/>
      <c r="F118" s="90"/>
      <c r="G118" s="90"/>
      <c r="H118" s="91"/>
    </row>
    <row r="119" ht="27" customHeight="1" spans="1:8">
      <c r="A119" s="87" t="s">
        <v>141</v>
      </c>
      <c r="B119" s="88"/>
      <c r="C119" s="92"/>
      <c r="D119" s="90"/>
      <c r="E119" s="90"/>
      <c r="F119" s="90"/>
      <c r="G119" s="90"/>
      <c r="H119" s="91"/>
    </row>
  </sheetData>
  <sortState ref="C91:D95">
    <sortCondition ref="D91:D95"/>
  </sortState>
  <mergeCells count="43">
    <mergeCell ref="A1:H1"/>
    <mergeCell ref="A2:H2"/>
    <mergeCell ref="A4:H4"/>
    <mergeCell ref="A8:H8"/>
    <mergeCell ref="B15:E15"/>
    <mergeCell ref="A17:H17"/>
    <mergeCell ref="B24:E24"/>
    <mergeCell ref="A26:H26"/>
    <mergeCell ref="B33:E33"/>
    <mergeCell ref="A35:H35"/>
    <mergeCell ref="B42:E42"/>
    <mergeCell ref="A44:H44"/>
    <mergeCell ref="B51:E51"/>
    <mergeCell ref="A53:H53"/>
    <mergeCell ref="B60:E60"/>
    <mergeCell ref="A62:H62"/>
    <mergeCell ref="B69:E69"/>
    <mergeCell ref="A71:H71"/>
    <mergeCell ref="B78:E78"/>
    <mergeCell ref="A80:H80"/>
    <mergeCell ref="B87:E87"/>
    <mergeCell ref="A89:H89"/>
    <mergeCell ref="B96:E96"/>
    <mergeCell ref="A10:A15"/>
    <mergeCell ref="A19:A24"/>
    <mergeCell ref="A28:A33"/>
    <mergeCell ref="A37:A42"/>
    <mergeCell ref="A46:A51"/>
    <mergeCell ref="A55:A60"/>
    <mergeCell ref="A64:A69"/>
    <mergeCell ref="A73:A78"/>
    <mergeCell ref="A82:A87"/>
    <mergeCell ref="A91:A96"/>
    <mergeCell ref="H10:H15"/>
    <mergeCell ref="H19:H24"/>
    <mergeCell ref="H28:H33"/>
    <mergeCell ref="H37:H42"/>
    <mergeCell ref="H46:H51"/>
    <mergeCell ref="H55:H60"/>
    <mergeCell ref="H64:H69"/>
    <mergeCell ref="H73:H78"/>
    <mergeCell ref="H82:H87"/>
    <mergeCell ref="H91:H96"/>
  </mergeCells>
  <pageMargins left="0.590551181102362" right="0.393700787401575" top="0.393700787401575" bottom="0.393700787401575" header="0.31496062992126" footer="0.31496062992126"/>
  <pageSetup paperSize="9" orientation="portrait"/>
  <headerFooter/>
  <rowBreaks count="2" manualBreakCount="2">
    <brk id="43" max="16383" man="1"/>
    <brk id="88" max="16383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7"/>
  <sheetViews>
    <sheetView topLeftCell="A58" workbookViewId="0">
      <selection activeCell="C73" sqref="C73"/>
    </sheetView>
  </sheetViews>
  <sheetFormatPr defaultColWidth="10.2857142857143" defaultRowHeight="15" outlineLevelCol="7"/>
  <cols>
    <col min="1" max="2" width="10.2857142857143" style="33"/>
    <col min="3" max="3" width="20.5714285714286" style="33" customWidth="1"/>
    <col min="4" max="5" width="10.2857142857143" style="33"/>
    <col min="6" max="6" width="10.4285714285714" style="33" customWidth="1"/>
    <col min="7" max="16384" width="10.2857142857143" style="33"/>
  </cols>
  <sheetData>
    <row r="1" ht="19.5" spans="1:8">
      <c r="A1" s="34" t="s">
        <v>115</v>
      </c>
      <c r="B1" s="34"/>
      <c r="C1" s="34"/>
      <c r="D1" s="34"/>
      <c r="E1" s="34"/>
      <c r="F1" s="34"/>
      <c r="G1" s="34"/>
      <c r="H1" s="34"/>
    </row>
    <row r="2" ht="19.5" spans="1:8">
      <c r="A2" s="35" t="s">
        <v>116</v>
      </c>
      <c r="B2" s="35"/>
      <c r="C2" s="35"/>
      <c r="D2" s="35"/>
      <c r="E2" s="35"/>
      <c r="F2" s="35"/>
      <c r="G2" s="35"/>
      <c r="H2" s="35"/>
    </row>
    <row r="3" ht="19.5" spans="1:8">
      <c r="A3" s="36"/>
      <c r="B3" s="37"/>
      <c r="C3" s="37"/>
      <c r="D3" s="37"/>
      <c r="E3" s="37"/>
      <c r="F3" s="38"/>
      <c r="G3" s="37"/>
      <c r="H3" s="37" t="s">
        <v>153</v>
      </c>
    </row>
    <row r="4" ht="19.5" spans="1:8">
      <c r="A4" s="38" t="s">
        <v>148</v>
      </c>
      <c r="B4" s="38"/>
      <c r="C4" s="38"/>
      <c r="D4" s="38"/>
      <c r="E4" s="38"/>
      <c r="F4" s="38"/>
      <c r="G4" s="38"/>
      <c r="H4" s="38"/>
    </row>
    <row r="5" ht="19.9" customHeight="1"/>
    <row r="6" customFormat="1" ht="19.9" customHeight="1" spans="1:8">
      <c r="A6" s="33"/>
      <c r="B6" s="33"/>
      <c r="C6" s="33"/>
      <c r="D6" s="33"/>
      <c r="E6" s="33"/>
      <c r="F6" s="33"/>
      <c r="G6" s="33"/>
      <c r="H6" s="33"/>
    </row>
    <row r="7" customFormat="1" ht="19.9" customHeight="1" spans="1:8">
      <c r="A7" s="33"/>
      <c r="B7" s="33"/>
      <c r="C7" s="33"/>
      <c r="D7" s="33"/>
      <c r="E7" s="33"/>
      <c r="F7" s="33"/>
      <c r="G7" s="33"/>
      <c r="H7" s="33"/>
    </row>
    <row r="8" ht="16.5" spans="1:8">
      <c r="A8" s="39" t="s">
        <v>119</v>
      </c>
      <c r="B8" s="40"/>
      <c r="C8" s="40"/>
      <c r="D8" s="40"/>
      <c r="E8" s="40"/>
      <c r="F8" s="40"/>
      <c r="G8" s="40"/>
      <c r="H8" s="41"/>
    </row>
    <row r="9" ht="23.25" spans="1:8">
      <c r="A9" s="42" t="s">
        <v>120</v>
      </c>
      <c r="B9" s="43" t="s">
        <v>25</v>
      </c>
      <c r="C9" s="44" t="s">
        <v>121</v>
      </c>
      <c r="D9" s="45" t="s">
        <v>122</v>
      </c>
      <c r="E9" s="46" t="s">
        <v>123</v>
      </c>
      <c r="F9" s="47" t="s">
        <v>124</v>
      </c>
      <c r="G9" s="46" t="s">
        <v>125</v>
      </c>
      <c r="H9" s="48" t="s">
        <v>36</v>
      </c>
    </row>
    <row r="10" spans="1:8">
      <c r="A10" s="49">
        <v>8</v>
      </c>
      <c r="B10" s="50"/>
      <c r="C10" s="97" t="s">
        <v>48</v>
      </c>
      <c r="D10" s="74" t="s">
        <v>104</v>
      </c>
      <c r="E10" s="53">
        <v>7</v>
      </c>
      <c r="F10" s="54">
        <v>7760</v>
      </c>
      <c r="G10" s="53">
        <v>8</v>
      </c>
      <c r="H10" s="55">
        <v>10</v>
      </c>
    </row>
    <row r="11" spans="1:8">
      <c r="A11" s="49"/>
      <c r="B11" s="56"/>
      <c r="C11" s="57" t="s">
        <v>81</v>
      </c>
      <c r="D11" s="58" t="s">
        <v>105</v>
      </c>
      <c r="E11" s="59">
        <v>9</v>
      </c>
      <c r="F11" s="60">
        <v>10340</v>
      </c>
      <c r="G11" s="59">
        <v>10</v>
      </c>
      <c r="H11" s="55"/>
    </row>
    <row r="12" spans="1:8">
      <c r="A12" s="49"/>
      <c r="B12" s="56"/>
      <c r="C12" s="61" t="s">
        <v>87</v>
      </c>
      <c r="D12" s="58" t="s">
        <v>106</v>
      </c>
      <c r="E12" s="59">
        <v>8</v>
      </c>
      <c r="F12" s="60">
        <v>115</v>
      </c>
      <c r="G12" s="59">
        <v>10</v>
      </c>
      <c r="H12" s="55"/>
    </row>
    <row r="13" spans="1:8">
      <c r="A13" s="49"/>
      <c r="B13" s="56"/>
      <c r="C13" s="57" t="s">
        <v>92</v>
      </c>
      <c r="D13" s="58" t="s">
        <v>107</v>
      </c>
      <c r="E13" s="59">
        <v>1</v>
      </c>
      <c r="F13" s="60">
        <v>5000</v>
      </c>
      <c r="G13" s="59">
        <v>5</v>
      </c>
      <c r="H13" s="55"/>
    </row>
    <row r="14" spans="1:8">
      <c r="A14" s="49"/>
      <c r="B14" s="56"/>
      <c r="C14" s="61" t="s">
        <v>93</v>
      </c>
      <c r="D14" s="75" t="s">
        <v>108</v>
      </c>
      <c r="E14" s="59">
        <v>5</v>
      </c>
      <c r="F14" s="60">
        <v>655</v>
      </c>
      <c r="G14" s="59">
        <v>9</v>
      </c>
      <c r="H14" s="55"/>
    </row>
    <row r="15" ht="15.75" spans="1:8">
      <c r="A15" s="63"/>
      <c r="B15" s="64" t="s">
        <v>35</v>
      </c>
      <c r="C15" s="64"/>
      <c r="D15" s="64"/>
      <c r="E15" s="65"/>
      <c r="F15" s="66">
        <f>SUM(F10:F14)</f>
        <v>23870</v>
      </c>
      <c r="G15" s="67">
        <f>SUM(G10:G14)</f>
        <v>42</v>
      </c>
      <c r="H15" s="68"/>
    </row>
    <row r="16" ht="30.95" customHeight="1" spans="1:8">
      <c r="A16" s="69"/>
      <c r="B16" s="70"/>
      <c r="C16" s="71"/>
      <c r="D16" s="71"/>
      <c r="E16" s="71"/>
      <c r="F16" s="72"/>
      <c r="G16" s="71"/>
      <c r="H16" s="73"/>
    </row>
    <row r="17" ht="16.5" spans="1:8">
      <c r="A17" s="39" t="s">
        <v>126</v>
      </c>
      <c r="B17" s="40"/>
      <c r="C17" s="40"/>
      <c r="D17" s="40"/>
      <c r="E17" s="40"/>
      <c r="F17" s="40"/>
      <c r="G17" s="40"/>
      <c r="H17" s="41"/>
    </row>
    <row r="18" ht="23.25" spans="1:8">
      <c r="A18" s="42" t="s">
        <v>120</v>
      </c>
      <c r="B18" s="43" t="s">
        <v>25</v>
      </c>
      <c r="C18" s="44" t="s">
        <v>121</v>
      </c>
      <c r="D18" s="45" t="s">
        <v>122</v>
      </c>
      <c r="E18" s="46" t="s">
        <v>123</v>
      </c>
      <c r="F18" s="47" t="s">
        <v>124</v>
      </c>
      <c r="G18" s="46" t="s">
        <v>125</v>
      </c>
      <c r="H18" s="48" t="s">
        <v>36</v>
      </c>
    </row>
    <row r="19" spans="1:8">
      <c r="A19" s="49">
        <v>5</v>
      </c>
      <c r="B19" s="50"/>
      <c r="C19" s="62" t="s">
        <v>55</v>
      </c>
      <c r="D19" s="74" t="s">
        <v>104</v>
      </c>
      <c r="E19" s="53">
        <v>8</v>
      </c>
      <c r="F19" s="54">
        <v>12140</v>
      </c>
      <c r="G19" s="53">
        <v>6</v>
      </c>
      <c r="H19" s="55">
        <v>3</v>
      </c>
    </row>
    <row r="20" spans="1:8">
      <c r="A20" s="49"/>
      <c r="B20" s="56"/>
      <c r="C20" s="57" t="s">
        <v>69</v>
      </c>
      <c r="D20" s="58" t="s">
        <v>105</v>
      </c>
      <c r="E20" s="59">
        <v>6</v>
      </c>
      <c r="F20" s="60">
        <v>11760</v>
      </c>
      <c r="G20" s="59">
        <v>6</v>
      </c>
      <c r="H20" s="55"/>
    </row>
    <row r="21" spans="1:8">
      <c r="A21" s="49"/>
      <c r="B21" s="56"/>
      <c r="C21" s="57" t="s">
        <v>54</v>
      </c>
      <c r="D21" s="58" t="s">
        <v>106</v>
      </c>
      <c r="E21" s="59">
        <v>10</v>
      </c>
      <c r="F21" s="60">
        <v>28500</v>
      </c>
      <c r="G21" s="59">
        <v>1</v>
      </c>
      <c r="H21" s="55"/>
    </row>
    <row r="22" spans="1:8">
      <c r="A22" s="49"/>
      <c r="B22" s="56"/>
      <c r="C22" s="57" t="s">
        <v>89</v>
      </c>
      <c r="D22" s="75" t="s">
        <v>107</v>
      </c>
      <c r="E22" s="59">
        <v>4</v>
      </c>
      <c r="F22" s="60">
        <v>440</v>
      </c>
      <c r="G22" s="59">
        <v>8</v>
      </c>
      <c r="H22" s="55"/>
    </row>
    <row r="23" spans="1:8">
      <c r="A23" s="49"/>
      <c r="B23" s="56"/>
      <c r="C23" s="57" t="s">
        <v>52</v>
      </c>
      <c r="D23" s="58" t="s">
        <v>108</v>
      </c>
      <c r="E23" s="59">
        <v>9</v>
      </c>
      <c r="F23" s="60">
        <v>5730</v>
      </c>
      <c r="G23" s="59">
        <v>1</v>
      </c>
      <c r="H23" s="55"/>
    </row>
    <row r="24" ht="15.75" spans="1:8">
      <c r="A24" s="63"/>
      <c r="B24" s="64" t="s">
        <v>35</v>
      </c>
      <c r="C24" s="64"/>
      <c r="D24" s="64"/>
      <c r="E24" s="65"/>
      <c r="F24" s="66">
        <f>SUM(F19:F23)</f>
        <v>58570</v>
      </c>
      <c r="G24" s="67">
        <f>SUM(G19:G23)</f>
        <v>22</v>
      </c>
      <c r="H24" s="68"/>
    </row>
    <row r="25" ht="30.95" customHeight="1" spans="1:8">
      <c r="A25" s="69"/>
      <c r="B25" s="70"/>
      <c r="C25" s="71"/>
      <c r="D25" s="71"/>
      <c r="E25" s="71"/>
      <c r="F25" s="72"/>
      <c r="G25" s="71" t="s">
        <v>4</v>
      </c>
      <c r="H25" s="73"/>
    </row>
    <row r="26" ht="16.5" spans="1:8">
      <c r="A26" s="39" t="s">
        <v>127</v>
      </c>
      <c r="B26" s="40"/>
      <c r="C26" s="40"/>
      <c r="D26" s="40"/>
      <c r="E26" s="40"/>
      <c r="F26" s="40"/>
      <c r="G26" s="40"/>
      <c r="H26" s="41"/>
    </row>
    <row r="27" ht="23.25" spans="1:8">
      <c r="A27" s="42" t="s">
        <v>120</v>
      </c>
      <c r="B27" s="43" t="s">
        <v>25</v>
      </c>
      <c r="C27" s="44" t="s">
        <v>121</v>
      </c>
      <c r="D27" s="45" t="s">
        <v>122</v>
      </c>
      <c r="E27" s="46" t="s">
        <v>123</v>
      </c>
      <c r="F27" s="47" t="s">
        <v>124</v>
      </c>
      <c r="G27" s="46" t="s">
        <v>125</v>
      </c>
      <c r="H27" s="48" t="s">
        <v>36</v>
      </c>
    </row>
    <row r="28" spans="1:8">
      <c r="A28" s="49">
        <v>3</v>
      </c>
      <c r="B28" s="50"/>
      <c r="C28" s="76" t="s">
        <v>70</v>
      </c>
      <c r="D28" s="52" t="s">
        <v>104</v>
      </c>
      <c r="E28" s="53">
        <v>3</v>
      </c>
      <c r="F28" s="54">
        <v>10500</v>
      </c>
      <c r="G28" s="53">
        <v>7</v>
      </c>
      <c r="H28" s="55">
        <v>9</v>
      </c>
    </row>
    <row r="29" spans="1:8">
      <c r="A29" s="49"/>
      <c r="B29" s="56"/>
      <c r="C29" s="57" t="s">
        <v>88</v>
      </c>
      <c r="D29" s="58" t="s">
        <v>105</v>
      </c>
      <c r="E29" s="59">
        <v>5</v>
      </c>
      <c r="F29" s="60">
        <v>11550</v>
      </c>
      <c r="G29" s="59">
        <v>7</v>
      </c>
      <c r="H29" s="55"/>
    </row>
    <row r="30" spans="1:8">
      <c r="A30" s="49"/>
      <c r="B30" s="56"/>
      <c r="C30" s="62" t="s">
        <v>82</v>
      </c>
      <c r="D30" s="58" t="s">
        <v>106</v>
      </c>
      <c r="E30" s="59">
        <v>9</v>
      </c>
      <c r="F30" s="60">
        <v>12000</v>
      </c>
      <c r="G30" s="59">
        <v>7</v>
      </c>
      <c r="H30" s="55"/>
    </row>
    <row r="31" spans="1:8">
      <c r="A31" s="49"/>
      <c r="B31" s="56"/>
      <c r="C31" s="57" t="s">
        <v>79</v>
      </c>
      <c r="D31" s="58" t="s">
        <v>107</v>
      </c>
      <c r="E31" s="59">
        <v>7</v>
      </c>
      <c r="F31" s="60">
        <v>165</v>
      </c>
      <c r="G31" s="59">
        <v>10</v>
      </c>
      <c r="H31" s="55"/>
    </row>
    <row r="32" spans="1:8">
      <c r="A32" s="49"/>
      <c r="B32" s="56"/>
      <c r="C32" s="57" t="s">
        <v>56</v>
      </c>
      <c r="D32" s="58" t="s">
        <v>108</v>
      </c>
      <c r="E32" s="59">
        <v>1</v>
      </c>
      <c r="F32" s="60">
        <v>3920</v>
      </c>
      <c r="G32" s="59">
        <v>4</v>
      </c>
      <c r="H32" s="55"/>
    </row>
    <row r="33" ht="15.75" spans="1:8">
      <c r="A33" s="63"/>
      <c r="B33" s="64" t="s">
        <v>35</v>
      </c>
      <c r="C33" s="64"/>
      <c r="D33" s="64"/>
      <c r="E33" s="65"/>
      <c r="F33" s="66">
        <f>SUM(F28:F32)</f>
        <v>38135</v>
      </c>
      <c r="G33" s="67">
        <f>SUM(G28:G32)</f>
        <v>35</v>
      </c>
      <c r="H33" s="68"/>
    </row>
    <row r="34" ht="33" customHeight="1" spans="1:8">
      <c r="A34" s="69"/>
      <c r="B34" s="70"/>
      <c r="C34" s="71"/>
      <c r="D34" s="71"/>
      <c r="E34" s="71"/>
      <c r="F34" s="72"/>
      <c r="G34" s="71" t="s">
        <v>4</v>
      </c>
      <c r="H34" s="73"/>
    </row>
    <row r="35" ht="16.5" spans="1:8">
      <c r="A35" s="39" t="s">
        <v>128</v>
      </c>
      <c r="B35" s="40"/>
      <c r="C35" s="40"/>
      <c r="D35" s="40"/>
      <c r="E35" s="40"/>
      <c r="F35" s="40"/>
      <c r="G35" s="40"/>
      <c r="H35" s="41"/>
    </row>
    <row r="36" ht="23.25" spans="1:8">
      <c r="A36" s="42" t="s">
        <v>120</v>
      </c>
      <c r="B36" s="43" t="s">
        <v>25</v>
      </c>
      <c r="C36" s="44" t="s">
        <v>121</v>
      </c>
      <c r="D36" s="45" t="s">
        <v>122</v>
      </c>
      <c r="E36" s="46" t="s">
        <v>123</v>
      </c>
      <c r="F36" s="47" t="s">
        <v>124</v>
      </c>
      <c r="G36" s="46" t="s">
        <v>125</v>
      </c>
      <c r="H36" s="48" t="s">
        <v>36</v>
      </c>
    </row>
    <row r="37" spans="1:8">
      <c r="A37" s="49">
        <v>6</v>
      </c>
      <c r="B37" s="50"/>
      <c r="C37" s="57" t="s">
        <v>86</v>
      </c>
      <c r="D37" s="74" t="s">
        <v>104</v>
      </c>
      <c r="E37" s="53">
        <v>1</v>
      </c>
      <c r="F37" s="54">
        <v>6045</v>
      </c>
      <c r="G37" s="53">
        <v>9</v>
      </c>
      <c r="H37" s="55">
        <v>7</v>
      </c>
    </row>
    <row r="38" spans="1:8">
      <c r="A38" s="49"/>
      <c r="B38" s="56"/>
      <c r="C38" s="57" t="s">
        <v>49</v>
      </c>
      <c r="D38" s="75" t="s">
        <v>105</v>
      </c>
      <c r="E38" s="59">
        <v>3</v>
      </c>
      <c r="F38" s="60">
        <v>28540</v>
      </c>
      <c r="G38" s="59">
        <v>3</v>
      </c>
      <c r="H38" s="55"/>
    </row>
    <row r="39" spans="1:8">
      <c r="A39" s="49"/>
      <c r="B39" s="56"/>
      <c r="C39" s="57" t="s">
        <v>53</v>
      </c>
      <c r="D39" s="58" t="s">
        <v>106</v>
      </c>
      <c r="E39" s="59">
        <v>7</v>
      </c>
      <c r="F39" s="60">
        <v>15160</v>
      </c>
      <c r="G39" s="59">
        <v>6</v>
      </c>
      <c r="H39" s="55"/>
    </row>
    <row r="40" spans="1:8">
      <c r="A40" s="49"/>
      <c r="B40" s="56"/>
      <c r="C40" s="77" t="s">
        <v>62</v>
      </c>
      <c r="D40" s="58" t="s">
        <v>107</v>
      </c>
      <c r="E40" s="59">
        <v>5</v>
      </c>
      <c r="F40" s="60">
        <v>6740</v>
      </c>
      <c r="G40" s="59">
        <v>3</v>
      </c>
      <c r="H40" s="55"/>
    </row>
    <row r="41" spans="1:8">
      <c r="A41" s="49"/>
      <c r="B41" s="56"/>
      <c r="C41" s="57" t="s">
        <v>51</v>
      </c>
      <c r="D41" s="58" t="s">
        <v>108</v>
      </c>
      <c r="E41" s="59">
        <v>2</v>
      </c>
      <c r="F41" s="60">
        <v>530</v>
      </c>
      <c r="G41" s="59">
        <v>10</v>
      </c>
      <c r="H41" s="55"/>
    </row>
    <row r="42" ht="15.75" spans="1:8">
      <c r="A42" s="63"/>
      <c r="B42" s="64" t="s">
        <v>35</v>
      </c>
      <c r="C42" s="64"/>
      <c r="D42" s="64"/>
      <c r="E42" s="65"/>
      <c r="F42" s="66">
        <f>SUM(F37:F41)</f>
        <v>57015</v>
      </c>
      <c r="G42" s="67">
        <f>SUM(G37:G41)</f>
        <v>31</v>
      </c>
      <c r="H42" s="68"/>
    </row>
    <row r="43" ht="42.95" customHeight="1" spans="1:8">
      <c r="A43" s="78"/>
      <c r="B43" s="79"/>
      <c r="C43" s="71"/>
      <c r="D43" s="71"/>
      <c r="E43" s="80"/>
      <c r="F43" s="81"/>
      <c r="G43" s="71" t="s">
        <v>4</v>
      </c>
      <c r="H43" s="73"/>
    </row>
    <row r="44" ht="16.5" spans="1:8">
      <c r="A44" s="39" t="s">
        <v>129</v>
      </c>
      <c r="B44" s="40"/>
      <c r="C44" s="40"/>
      <c r="D44" s="40"/>
      <c r="E44" s="40"/>
      <c r="F44" s="40"/>
      <c r="G44" s="40"/>
      <c r="H44" s="41"/>
    </row>
    <row r="45" ht="23.25" spans="1:8">
      <c r="A45" s="42" t="s">
        <v>120</v>
      </c>
      <c r="B45" s="43" t="s">
        <v>25</v>
      </c>
      <c r="C45" s="44" t="s">
        <v>121</v>
      </c>
      <c r="D45" s="45" t="s">
        <v>122</v>
      </c>
      <c r="E45" s="46" t="s">
        <v>123</v>
      </c>
      <c r="F45" s="47" t="s">
        <v>124</v>
      </c>
      <c r="G45" s="46" t="s">
        <v>125</v>
      </c>
      <c r="H45" s="48" t="s">
        <v>36</v>
      </c>
    </row>
    <row r="46" spans="1:8">
      <c r="A46" s="49">
        <v>9</v>
      </c>
      <c r="B46" s="50"/>
      <c r="C46" s="57" t="s">
        <v>41</v>
      </c>
      <c r="D46" s="74" t="s">
        <v>104</v>
      </c>
      <c r="E46" s="53">
        <v>4</v>
      </c>
      <c r="F46" s="54">
        <v>25300</v>
      </c>
      <c r="G46" s="53">
        <v>1</v>
      </c>
      <c r="H46" s="55">
        <v>2</v>
      </c>
    </row>
    <row r="47" spans="1:8">
      <c r="A47" s="49"/>
      <c r="B47" s="56"/>
      <c r="C47" s="57" t="s">
        <v>40</v>
      </c>
      <c r="D47" s="75" t="s">
        <v>105</v>
      </c>
      <c r="E47" s="59">
        <v>2</v>
      </c>
      <c r="F47" s="60">
        <v>39000</v>
      </c>
      <c r="G47" s="59">
        <v>2</v>
      </c>
      <c r="H47" s="55"/>
    </row>
    <row r="48" spans="1:8">
      <c r="A48" s="49"/>
      <c r="B48" s="56"/>
      <c r="C48" s="62" t="s">
        <v>44</v>
      </c>
      <c r="D48" s="58" t="s">
        <v>106</v>
      </c>
      <c r="E48" s="59">
        <v>6</v>
      </c>
      <c r="F48" s="60">
        <v>16160</v>
      </c>
      <c r="G48" s="59">
        <v>4</v>
      </c>
      <c r="H48" s="55"/>
    </row>
    <row r="49" spans="1:8">
      <c r="A49" s="49"/>
      <c r="B49" s="56"/>
      <c r="C49" s="82" t="s">
        <v>43</v>
      </c>
      <c r="D49" s="58" t="s">
        <v>107</v>
      </c>
      <c r="E49" s="59">
        <v>10</v>
      </c>
      <c r="F49" s="60">
        <v>12670</v>
      </c>
      <c r="G49" s="59">
        <v>2</v>
      </c>
      <c r="H49" s="55"/>
    </row>
    <row r="50" spans="1:8">
      <c r="A50" s="49"/>
      <c r="B50" s="56"/>
      <c r="C50" s="57" t="s">
        <v>42</v>
      </c>
      <c r="D50" s="58" t="s">
        <v>108</v>
      </c>
      <c r="E50" s="59">
        <v>3</v>
      </c>
      <c r="F50" s="60">
        <v>1000</v>
      </c>
      <c r="G50" s="59">
        <v>7</v>
      </c>
      <c r="H50" s="55"/>
    </row>
    <row r="51" ht="15.75" spans="1:8">
      <c r="A51" s="63"/>
      <c r="B51" s="64" t="s">
        <v>35</v>
      </c>
      <c r="C51" s="64"/>
      <c r="D51" s="64"/>
      <c r="E51" s="65"/>
      <c r="F51" s="66">
        <f>SUM(F46:F50)</f>
        <v>94130</v>
      </c>
      <c r="G51" s="67">
        <f>SUM(G46:G50)</f>
        <v>16</v>
      </c>
      <c r="H51" s="68"/>
    </row>
    <row r="52" ht="30" customHeight="1" spans="1:8">
      <c r="A52" s="69"/>
      <c r="B52" s="70"/>
      <c r="C52" s="71"/>
      <c r="D52" s="71"/>
      <c r="E52" s="71"/>
      <c r="F52" s="72"/>
      <c r="G52" s="71" t="s">
        <v>4</v>
      </c>
      <c r="H52" s="73"/>
    </row>
    <row r="53" ht="16.5" spans="1:8">
      <c r="A53" s="39" t="s">
        <v>130</v>
      </c>
      <c r="B53" s="40"/>
      <c r="C53" s="40"/>
      <c r="D53" s="40"/>
      <c r="E53" s="40"/>
      <c r="F53" s="40"/>
      <c r="G53" s="40"/>
      <c r="H53" s="41"/>
    </row>
    <row r="54" ht="23.25" spans="1:8">
      <c r="A54" s="42" t="s">
        <v>120</v>
      </c>
      <c r="B54" s="43" t="s">
        <v>25</v>
      </c>
      <c r="C54" s="44" t="s">
        <v>121</v>
      </c>
      <c r="D54" s="45" t="s">
        <v>122</v>
      </c>
      <c r="E54" s="46" t="s">
        <v>123</v>
      </c>
      <c r="F54" s="47" t="s">
        <v>124</v>
      </c>
      <c r="G54" s="46" t="s">
        <v>125</v>
      </c>
      <c r="H54" s="48" t="s">
        <v>36</v>
      </c>
    </row>
    <row r="55" spans="1:8">
      <c r="A55" s="49">
        <v>4</v>
      </c>
      <c r="B55" s="50"/>
      <c r="C55" s="57" t="s">
        <v>90</v>
      </c>
      <c r="D55" s="74" t="s">
        <v>104</v>
      </c>
      <c r="E55" s="53">
        <v>5</v>
      </c>
      <c r="F55" s="54">
        <v>20</v>
      </c>
      <c r="G55" s="53">
        <v>10</v>
      </c>
      <c r="H55" s="55">
        <v>6</v>
      </c>
    </row>
    <row r="56" spans="1:8">
      <c r="A56" s="49"/>
      <c r="B56" s="56"/>
      <c r="C56" s="57" t="s">
        <v>154</v>
      </c>
      <c r="D56" s="58" t="s">
        <v>105</v>
      </c>
      <c r="E56" s="59">
        <v>7</v>
      </c>
      <c r="F56" s="60">
        <v>10770</v>
      </c>
      <c r="G56" s="59">
        <v>8</v>
      </c>
      <c r="H56" s="55"/>
    </row>
    <row r="57" spans="1:8">
      <c r="A57" s="49"/>
      <c r="B57" s="56"/>
      <c r="C57" s="62" t="s">
        <v>66</v>
      </c>
      <c r="D57" s="58" t="s">
        <v>106</v>
      </c>
      <c r="E57" s="59">
        <v>1</v>
      </c>
      <c r="F57" s="60">
        <v>15720</v>
      </c>
      <c r="G57" s="59">
        <v>5</v>
      </c>
      <c r="H57" s="55"/>
    </row>
    <row r="58" spans="1:8">
      <c r="A58" s="49"/>
      <c r="B58" s="56"/>
      <c r="C58" s="57" t="s">
        <v>85</v>
      </c>
      <c r="D58" s="75" t="s">
        <v>107</v>
      </c>
      <c r="E58" s="59">
        <v>2</v>
      </c>
      <c r="F58" s="60">
        <v>14660</v>
      </c>
      <c r="G58" s="59">
        <v>1</v>
      </c>
      <c r="H58" s="55"/>
    </row>
    <row r="59" spans="1:8">
      <c r="A59" s="49"/>
      <c r="B59" s="56"/>
      <c r="C59" s="57" t="s">
        <v>64</v>
      </c>
      <c r="D59" s="58" t="s">
        <v>108</v>
      </c>
      <c r="E59" s="59">
        <v>8</v>
      </c>
      <c r="F59" s="60">
        <v>2655</v>
      </c>
      <c r="G59" s="59">
        <v>5</v>
      </c>
      <c r="H59" s="55"/>
    </row>
    <row r="60" ht="15.75" spans="1:8">
      <c r="A60" s="63"/>
      <c r="B60" s="64" t="s">
        <v>35</v>
      </c>
      <c r="C60" s="64"/>
      <c r="D60" s="64"/>
      <c r="E60" s="65"/>
      <c r="F60" s="66">
        <f>SUM(F55:F59)</f>
        <v>43825</v>
      </c>
      <c r="G60" s="67">
        <f>SUM(G55:G59)</f>
        <v>29</v>
      </c>
      <c r="H60" s="68"/>
    </row>
    <row r="61" ht="33" customHeight="1" spans="1:8">
      <c r="A61" s="69"/>
      <c r="B61" s="70"/>
      <c r="C61" s="71"/>
      <c r="D61" s="71"/>
      <c r="E61" s="71"/>
      <c r="F61" s="72"/>
      <c r="G61" s="71" t="s">
        <v>4</v>
      </c>
      <c r="H61" s="73"/>
    </row>
    <row r="62" ht="16.5" spans="1:8">
      <c r="A62" s="39" t="s">
        <v>131</v>
      </c>
      <c r="B62" s="40"/>
      <c r="C62" s="40"/>
      <c r="D62" s="40"/>
      <c r="E62" s="40"/>
      <c r="F62" s="40"/>
      <c r="G62" s="40"/>
      <c r="H62" s="41"/>
    </row>
    <row r="63" ht="23.25" spans="1:8">
      <c r="A63" s="42" t="s">
        <v>120</v>
      </c>
      <c r="B63" s="43" t="s">
        <v>25</v>
      </c>
      <c r="C63" s="44" t="s">
        <v>121</v>
      </c>
      <c r="D63" s="45" t="s">
        <v>122</v>
      </c>
      <c r="E63" s="46" t="s">
        <v>123</v>
      </c>
      <c r="F63" s="47" t="s">
        <v>124</v>
      </c>
      <c r="G63" s="46" t="s">
        <v>125</v>
      </c>
      <c r="H63" s="48" t="s">
        <v>36</v>
      </c>
    </row>
    <row r="64" spans="1:8">
      <c r="A64" s="49">
        <v>2</v>
      </c>
      <c r="B64" s="50"/>
      <c r="C64" s="62" t="s">
        <v>47</v>
      </c>
      <c r="D64" s="74" t="s">
        <v>104</v>
      </c>
      <c r="E64" s="53">
        <v>10</v>
      </c>
      <c r="F64" s="54">
        <v>20810</v>
      </c>
      <c r="G64" s="53">
        <v>2</v>
      </c>
      <c r="H64" s="55">
        <v>4</v>
      </c>
    </row>
    <row r="65" spans="1:8">
      <c r="A65" s="49"/>
      <c r="B65" s="56"/>
      <c r="C65" s="57" t="s">
        <v>60</v>
      </c>
      <c r="D65" s="58" t="s">
        <v>105</v>
      </c>
      <c r="E65" s="59">
        <v>8</v>
      </c>
      <c r="F65" s="60">
        <v>13340</v>
      </c>
      <c r="G65" s="59">
        <v>5</v>
      </c>
      <c r="H65" s="55"/>
    </row>
    <row r="66" spans="1:8">
      <c r="A66" s="49"/>
      <c r="B66" s="56"/>
      <c r="C66" s="57" t="s">
        <v>57</v>
      </c>
      <c r="D66" s="58" t="s">
        <v>106</v>
      </c>
      <c r="E66" s="59">
        <v>2</v>
      </c>
      <c r="F66" s="60">
        <v>18430</v>
      </c>
      <c r="G66" s="59">
        <v>3</v>
      </c>
      <c r="H66" s="55"/>
    </row>
    <row r="67" spans="1:8">
      <c r="A67" s="49"/>
      <c r="B67" s="56"/>
      <c r="C67" s="82" t="s">
        <v>80</v>
      </c>
      <c r="D67" s="75" t="s">
        <v>107</v>
      </c>
      <c r="E67" s="59">
        <v>6</v>
      </c>
      <c r="F67" s="60">
        <v>395</v>
      </c>
      <c r="G67" s="59">
        <v>9</v>
      </c>
      <c r="H67" s="55"/>
    </row>
    <row r="68" spans="1:8">
      <c r="A68" s="49"/>
      <c r="B68" s="56"/>
      <c r="C68" s="57" t="s">
        <v>72</v>
      </c>
      <c r="D68" s="58" t="s">
        <v>108</v>
      </c>
      <c r="E68" s="59">
        <v>4</v>
      </c>
      <c r="F68" s="60">
        <v>770</v>
      </c>
      <c r="G68" s="59">
        <v>8</v>
      </c>
      <c r="H68" s="55"/>
    </row>
    <row r="69" ht="15.75" spans="1:8">
      <c r="A69" s="63"/>
      <c r="B69" s="64" t="s">
        <v>35</v>
      </c>
      <c r="C69" s="64"/>
      <c r="D69" s="64"/>
      <c r="E69" s="65"/>
      <c r="F69" s="66">
        <f>SUM(F64:F68)</f>
        <v>53745</v>
      </c>
      <c r="G69" s="67">
        <f>SUM(G64:G68)</f>
        <v>27</v>
      </c>
      <c r="H69" s="68"/>
    </row>
    <row r="70" ht="30" customHeight="1" spans="1:8">
      <c r="A70" s="69"/>
      <c r="B70" s="70"/>
      <c r="C70" s="71"/>
      <c r="D70" s="71"/>
      <c r="E70" s="71"/>
      <c r="F70" s="72"/>
      <c r="G70" s="71" t="s">
        <v>4</v>
      </c>
      <c r="H70" s="73"/>
    </row>
    <row r="71" ht="16.5" spans="1:8">
      <c r="A71" s="39" t="s">
        <v>132</v>
      </c>
      <c r="B71" s="40"/>
      <c r="C71" s="40"/>
      <c r="D71" s="40"/>
      <c r="E71" s="40"/>
      <c r="F71" s="40"/>
      <c r="G71" s="40"/>
      <c r="H71" s="41"/>
    </row>
    <row r="72" ht="23.25" spans="1:8">
      <c r="A72" s="42" t="s">
        <v>120</v>
      </c>
      <c r="B72" s="43" t="s">
        <v>25</v>
      </c>
      <c r="C72" s="44" t="s">
        <v>121</v>
      </c>
      <c r="D72" s="45" t="s">
        <v>122</v>
      </c>
      <c r="E72" s="46" t="s">
        <v>123</v>
      </c>
      <c r="F72" s="47" t="s">
        <v>124</v>
      </c>
      <c r="G72" s="46" t="s">
        <v>125</v>
      </c>
      <c r="H72" s="48" t="s">
        <v>36</v>
      </c>
    </row>
    <row r="73" spans="1:8">
      <c r="A73" s="49">
        <v>10</v>
      </c>
      <c r="B73" s="50"/>
      <c r="C73" s="57" t="s">
        <v>63</v>
      </c>
      <c r="D73" s="74" t="s">
        <v>104</v>
      </c>
      <c r="E73" s="53">
        <v>9</v>
      </c>
      <c r="F73" s="54">
        <v>17320</v>
      </c>
      <c r="G73" s="53">
        <v>4</v>
      </c>
      <c r="H73" s="55">
        <v>1</v>
      </c>
    </row>
    <row r="74" spans="1:8">
      <c r="A74" s="49"/>
      <c r="B74" s="56"/>
      <c r="C74" s="57" t="s">
        <v>45</v>
      </c>
      <c r="D74" s="75" t="s">
        <v>105</v>
      </c>
      <c r="E74" s="59">
        <v>1</v>
      </c>
      <c r="F74" s="60">
        <v>56900</v>
      </c>
      <c r="G74" s="59">
        <v>1</v>
      </c>
      <c r="H74" s="55"/>
    </row>
    <row r="75" spans="1:8">
      <c r="A75" s="49"/>
      <c r="B75" s="56"/>
      <c r="C75" s="57" t="s">
        <v>84</v>
      </c>
      <c r="D75" s="58" t="s">
        <v>106</v>
      </c>
      <c r="E75" s="59">
        <v>5</v>
      </c>
      <c r="F75" s="60">
        <v>18740</v>
      </c>
      <c r="G75" s="59">
        <v>2</v>
      </c>
      <c r="H75" s="55"/>
    </row>
    <row r="76" spans="1:8">
      <c r="A76" s="49"/>
      <c r="B76" s="56"/>
      <c r="C76" s="62" t="s">
        <v>67</v>
      </c>
      <c r="D76" s="58" t="s">
        <v>107</v>
      </c>
      <c r="E76" s="59">
        <v>3</v>
      </c>
      <c r="F76" s="60">
        <v>6130</v>
      </c>
      <c r="G76" s="59">
        <v>4</v>
      </c>
      <c r="H76" s="55"/>
    </row>
    <row r="77" spans="1:8">
      <c r="A77" s="49"/>
      <c r="B77" s="56"/>
      <c r="C77" s="57" t="s">
        <v>50</v>
      </c>
      <c r="D77" s="58" t="s">
        <v>108</v>
      </c>
      <c r="E77" s="59">
        <v>7</v>
      </c>
      <c r="F77" s="60">
        <v>4615</v>
      </c>
      <c r="G77" s="59">
        <v>2</v>
      </c>
      <c r="H77" s="55"/>
    </row>
    <row r="78" ht="15.75" spans="1:8">
      <c r="A78" s="63"/>
      <c r="B78" s="64" t="s">
        <v>35</v>
      </c>
      <c r="C78" s="64"/>
      <c r="D78" s="64"/>
      <c r="E78" s="65"/>
      <c r="F78" s="66">
        <f>SUM(F73:F77)</f>
        <v>103705</v>
      </c>
      <c r="G78" s="67">
        <f>SUM(G73:G77)</f>
        <v>13</v>
      </c>
      <c r="H78" s="68"/>
    </row>
    <row r="79" ht="33" customHeight="1" spans="1:8">
      <c r="A79" s="69"/>
      <c r="B79" s="70"/>
      <c r="C79" s="71"/>
      <c r="D79" s="71"/>
      <c r="E79" s="71"/>
      <c r="F79" s="72"/>
      <c r="G79" s="71" t="s">
        <v>4</v>
      </c>
      <c r="H79" s="73"/>
    </row>
    <row r="80" ht="16.5" spans="1:8">
      <c r="A80" s="39" t="s">
        <v>133</v>
      </c>
      <c r="B80" s="40"/>
      <c r="C80" s="40"/>
      <c r="D80" s="40"/>
      <c r="E80" s="40"/>
      <c r="F80" s="40"/>
      <c r="G80" s="40"/>
      <c r="H80" s="41"/>
    </row>
    <row r="81" ht="23.25" spans="1:8">
      <c r="A81" s="42" t="s">
        <v>120</v>
      </c>
      <c r="B81" s="43" t="s">
        <v>25</v>
      </c>
      <c r="C81" s="44" t="s">
        <v>121</v>
      </c>
      <c r="D81" s="45" t="s">
        <v>122</v>
      </c>
      <c r="E81" s="46" t="s">
        <v>123</v>
      </c>
      <c r="F81" s="47" t="s">
        <v>124</v>
      </c>
      <c r="G81" s="46" t="s">
        <v>125</v>
      </c>
      <c r="H81" s="48" t="s">
        <v>36</v>
      </c>
    </row>
    <row r="82" spans="1:8">
      <c r="A82" s="49">
        <v>1</v>
      </c>
      <c r="B82" s="50"/>
      <c r="C82" s="57" t="s">
        <v>83</v>
      </c>
      <c r="D82" s="74" t="s">
        <v>104</v>
      </c>
      <c r="E82" s="53">
        <v>2</v>
      </c>
      <c r="F82" s="54">
        <v>19260</v>
      </c>
      <c r="G82" s="53">
        <v>3</v>
      </c>
      <c r="H82" s="55">
        <v>5</v>
      </c>
    </row>
    <row r="83" spans="1:8">
      <c r="A83" s="49"/>
      <c r="B83" s="56"/>
      <c r="C83" s="57" t="s">
        <v>78</v>
      </c>
      <c r="D83" s="58" t="s">
        <v>105</v>
      </c>
      <c r="E83" s="59">
        <v>10</v>
      </c>
      <c r="F83" s="60">
        <v>18870</v>
      </c>
      <c r="G83" s="59">
        <v>4</v>
      </c>
      <c r="H83" s="55"/>
    </row>
    <row r="84" spans="1:8">
      <c r="A84" s="49"/>
      <c r="B84" s="56"/>
      <c r="C84" s="57" t="s">
        <v>71</v>
      </c>
      <c r="D84" s="58" t="s">
        <v>106</v>
      </c>
      <c r="E84" s="59">
        <v>4</v>
      </c>
      <c r="F84" s="60">
        <v>6065</v>
      </c>
      <c r="G84" s="59">
        <v>9</v>
      </c>
      <c r="H84" s="55"/>
    </row>
    <row r="85" spans="1:8">
      <c r="A85" s="49"/>
      <c r="B85" s="56"/>
      <c r="C85" s="57" t="s">
        <v>58</v>
      </c>
      <c r="D85" s="58" t="s">
        <v>107</v>
      </c>
      <c r="E85" s="59">
        <v>8</v>
      </c>
      <c r="F85" s="60">
        <v>835</v>
      </c>
      <c r="G85" s="59">
        <v>7</v>
      </c>
      <c r="H85" s="55"/>
    </row>
    <row r="86" spans="1:8">
      <c r="A86" s="49"/>
      <c r="B86" s="56"/>
      <c r="C86" s="57" t="s">
        <v>155</v>
      </c>
      <c r="D86" s="75" t="s">
        <v>108</v>
      </c>
      <c r="E86" s="59">
        <v>6</v>
      </c>
      <c r="F86" s="60">
        <v>2325</v>
      </c>
      <c r="G86" s="59">
        <v>6</v>
      </c>
      <c r="H86" s="55"/>
    </row>
    <row r="87" ht="15.75" spans="1:8">
      <c r="A87" s="63"/>
      <c r="B87" s="64" t="s">
        <v>35</v>
      </c>
      <c r="C87" s="64"/>
      <c r="D87" s="64"/>
      <c r="E87" s="65"/>
      <c r="F87" s="66">
        <f>SUM(F82:F86)</f>
        <v>47355</v>
      </c>
      <c r="G87" s="67">
        <f>SUM(G82:G86)</f>
        <v>29</v>
      </c>
      <c r="H87" s="68"/>
    </row>
    <row r="88" ht="21" spans="1:8">
      <c r="A88" s="69"/>
      <c r="B88" s="70"/>
      <c r="C88" s="71"/>
      <c r="D88" s="71"/>
      <c r="E88" s="71"/>
      <c r="F88" s="72"/>
      <c r="G88" s="71" t="s">
        <v>4</v>
      </c>
      <c r="H88" s="73"/>
    </row>
    <row r="89" ht="16.5" spans="1:8">
      <c r="A89" s="39" t="s">
        <v>134</v>
      </c>
      <c r="B89" s="40"/>
      <c r="C89" s="40"/>
      <c r="D89" s="40"/>
      <c r="E89" s="40"/>
      <c r="F89" s="40"/>
      <c r="G89" s="40"/>
      <c r="H89" s="41"/>
    </row>
    <row r="90" ht="23.25" spans="1:8">
      <c r="A90" s="42" t="s">
        <v>120</v>
      </c>
      <c r="B90" s="43" t="s">
        <v>25</v>
      </c>
      <c r="C90" s="44" t="s">
        <v>121</v>
      </c>
      <c r="D90" s="45" t="s">
        <v>122</v>
      </c>
      <c r="E90" s="46" t="s">
        <v>123</v>
      </c>
      <c r="F90" s="47" t="s">
        <v>124</v>
      </c>
      <c r="G90" s="46" t="s">
        <v>125</v>
      </c>
      <c r="H90" s="48" t="s">
        <v>36</v>
      </c>
    </row>
    <row r="91" spans="1:8">
      <c r="A91" s="49">
        <v>7</v>
      </c>
      <c r="B91" s="50"/>
      <c r="C91" s="57" t="s">
        <v>61</v>
      </c>
      <c r="D91" s="74" t="s">
        <v>104</v>
      </c>
      <c r="E91" s="53">
        <v>6</v>
      </c>
      <c r="F91" s="54">
        <v>12390</v>
      </c>
      <c r="G91" s="53">
        <v>5</v>
      </c>
      <c r="H91" s="55">
        <v>8</v>
      </c>
    </row>
    <row r="92" spans="1:8">
      <c r="A92" s="49"/>
      <c r="B92" s="56"/>
      <c r="C92" s="57" t="s">
        <v>77</v>
      </c>
      <c r="D92" s="58" t="s">
        <v>105</v>
      </c>
      <c r="E92" s="59">
        <v>4</v>
      </c>
      <c r="F92" s="60">
        <v>10590</v>
      </c>
      <c r="G92" s="59">
        <v>9</v>
      </c>
      <c r="H92" s="55"/>
    </row>
    <row r="93" spans="1:8">
      <c r="A93" s="49"/>
      <c r="B93" s="56"/>
      <c r="C93" s="57" t="s">
        <v>65</v>
      </c>
      <c r="D93" s="75" t="s">
        <v>106</v>
      </c>
      <c r="E93" s="59">
        <v>3</v>
      </c>
      <c r="F93" s="60">
        <v>8500</v>
      </c>
      <c r="G93" s="59">
        <v>8</v>
      </c>
      <c r="H93" s="55"/>
    </row>
    <row r="94" spans="1:8">
      <c r="A94" s="49"/>
      <c r="B94" s="56"/>
      <c r="C94" s="57" t="s">
        <v>74</v>
      </c>
      <c r="D94" s="58" t="s">
        <v>107</v>
      </c>
      <c r="E94" s="59">
        <v>9</v>
      </c>
      <c r="F94" s="60">
        <v>4500</v>
      </c>
      <c r="G94" s="59">
        <v>6</v>
      </c>
      <c r="H94" s="55"/>
    </row>
    <row r="95" spans="1:8">
      <c r="A95" s="49"/>
      <c r="B95" s="56"/>
      <c r="C95" s="57" t="s">
        <v>46</v>
      </c>
      <c r="D95" s="58" t="s">
        <v>108</v>
      </c>
      <c r="E95" s="59">
        <v>10</v>
      </c>
      <c r="F95" s="60">
        <v>4140</v>
      </c>
      <c r="G95" s="59">
        <v>3</v>
      </c>
      <c r="H95" s="55"/>
    </row>
    <row r="96" ht="15.75" spans="1:8">
      <c r="A96" s="63"/>
      <c r="B96" s="64" t="s">
        <v>35</v>
      </c>
      <c r="C96" s="64"/>
      <c r="D96" s="64"/>
      <c r="E96" s="65"/>
      <c r="F96" s="66">
        <f>SUM(F91:F95)</f>
        <v>40120</v>
      </c>
      <c r="G96" s="67">
        <f>SUM(G91:G95)</f>
        <v>31</v>
      </c>
      <c r="H96" s="68"/>
    </row>
    <row r="97" ht="20.25" spans="1:8">
      <c r="A97" s="69"/>
      <c r="B97" s="70"/>
      <c r="C97" s="71"/>
      <c r="D97" s="71"/>
      <c r="E97" s="71"/>
      <c r="F97" s="72"/>
      <c r="G97" s="71" t="s">
        <v>4</v>
      </c>
      <c r="H97" s="73"/>
    </row>
    <row r="98" ht="20.25" spans="1:8">
      <c r="A98" s="69"/>
      <c r="B98" s="70"/>
      <c r="C98" s="71"/>
      <c r="D98" s="71"/>
      <c r="E98" s="71"/>
      <c r="F98" s="72"/>
      <c r="G98" s="71"/>
      <c r="H98" s="73"/>
    </row>
    <row r="99" ht="20.25" spans="1:8">
      <c r="A99" s="69"/>
      <c r="B99" s="70"/>
      <c r="C99" s="71"/>
      <c r="D99" s="71"/>
      <c r="E99" s="71"/>
      <c r="F99" s="72"/>
      <c r="G99" s="71"/>
      <c r="H99" s="73"/>
    </row>
    <row r="100" ht="20.25" spans="1:8">
      <c r="A100" s="69"/>
      <c r="B100" s="70"/>
      <c r="C100" s="71"/>
      <c r="D100" s="71"/>
      <c r="E100" s="71"/>
      <c r="F100" s="72"/>
      <c r="G100" s="71"/>
      <c r="H100" s="73"/>
    </row>
    <row r="101" ht="20.25" spans="1:8">
      <c r="A101" s="69"/>
      <c r="B101" s="70"/>
      <c r="C101" s="71"/>
      <c r="D101" s="71"/>
      <c r="E101" s="71"/>
      <c r="F101" s="72"/>
      <c r="G101" s="71"/>
      <c r="H101" s="73"/>
    </row>
    <row r="102" ht="20.25" spans="1:8">
      <c r="A102" s="69"/>
      <c r="B102" s="70"/>
      <c r="C102" s="71"/>
      <c r="D102" s="71"/>
      <c r="E102" s="71"/>
      <c r="F102" s="72"/>
      <c r="G102" s="71"/>
      <c r="H102" s="73"/>
    </row>
    <row r="103" ht="20.25" spans="1:8">
      <c r="A103" s="69"/>
      <c r="B103" s="70"/>
      <c r="C103" s="71"/>
      <c r="D103" s="71"/>
      <c r="E103" s="71"/>
      <c r="F103" s="72"/>
      <c r="G103" s="71"/>
      <c r="H103" s="73"/>
    </row>
    <row r="104" ht="20.25" spans="1:8">
      <c r="A104" s="69"/>
      <c r="B104" s="70"/>
      <c r="C104" s="71"/>
      <c r="D104" s="71"/>
      <c r="E104" s="71"/>
      <c r="F104" s="72"/>
      <c r="G104" s="71"/>
      <c r="H104" s="73"/>
    </row>
    <row r="105" ht="20.25" spans="1:8">
      <c r="A105" s="69"/>
      <c r="B105" s="70"/>
      <c r="C105" s="71"/>
      <c r="D105" s="71"/>
      <c r="E105" s="71"/>
      <c r="F105" s="72"/>
      <c r="G105" s="71"/>
      <c r="H105" s="73"/>
    </row>
    <row r="106" ht="20.25" spans="1:8">
      <c r="A106" s="69"/>
      <c r="B106" s="70"/>
      <c r="C106" s="71"/>
      <c r="D106" s="71"/>
      <c r="E106" s="71"/>
      <c r="F106" s="72"/>
      <c r="G106" s="71"/>
      <c r="H106" s="73"/>
    </row>
    <row r="107" ht="20.25" spans="1:8">
      <c r="A107" s="69"/>
      <c r="B107" s="70"/>
      <c r="C107" s="71"/>
      <c r="D107" s="71"/>
      <c r="E107" s="71"/>
      <c r="F107" s="72"/>
      <c r="G107" s="71"/>
      <c r="H107" s="73"/>
    </row>
    <row r="108" ht="20.25" spans="1:8">
      <c r="A108" s="69"/>
      <c r="B108" s="70"/>
      <c r="C108" s="71"/>
      <c r="D108" s="71"/>
      <c r="E108" s="71"/>
      <c r="F108" s="72"/>
      <c r="G108" s="71"/>
      <c r="H108" s="73"/>
    </row>
    <row r="109" ht="20.25" spans="1:8">
      <c r="A109" s="69"/>
      <c r="B109" s="70"/>
      <c r="C109" s="71"/>
      <c r="D109" s="71"/>
      <c r="E109" s="71"/>
      <c r="F109" s="72"/>
      <c r="G109" s="71"/>
      <c r="H109" s="73"/>
    </row>
    <row r="110" ht="20.25" spans="1:8">
      <c r="A110" s="69"/>
      <c r="B110" s="70"/>
      <c r="C110" s="71"/>
      <c r="D110" s="71"/>
      <c r="E110" s="71"/>
      <c r="F110" s="72"/>
      <c r="G110" s="71"/>
      <c r="H110" s="73"/>
    </row>
    <row r="111" ht="20.25" spans="1:8">
      <c r="A111" s="69"/>
      <c r="B111" s="70"/>
      <c r="C111" s="71"/>
      <c r="D111" s="71"/>
      <c r="E111" s="71"/>
      <c r="F111" s="72"/>
      <c r="G111" s="71"/>
      <c r="H111" s="73"/>
    </row>
    <row r="112" ht="20.25" spans="1:8">
      <c r="A112" s="69"/>
      <c r="B112" s="70"/>
      <c r="C112" s="71"/>
      <c r="D112" s="71"/>
      <c r="E112" s="71"/>
      <c r="F112" s="72"/>
      <c r="G112" s="71"/>
      <c r="H112" s="73"/>
    </row>
    <row r="113" ht="20.25" spans="1:8">
      <c r="A113" s="69"/>
      <c r="B113" s="70"/>
      <c r="C113" s="71"/>
      <c r="D113" s="71"/>
      <c r="E113" s="71"/>
      <c r="F113" s="72"/>
      <c r="G113" s="71"/>
      <c r="H113" s="73"/>
    </row>
    <row r="114" ht="20.25" spans="1:8">
      <c r="A114" s="69"/>
      <c r="B114" s="70"/>
      <c r="C114" s="71"/>
      <c r="D114" s="71"/>
      <c r="E114" s="71"/>
      <c r="F114" s="72"/>
      <c r="G114" s="71"/>
      <c r="H114" s="73"/>
    </row>
    <row r="115" ht="20.25" spans="1:8">
      <c r="A115" s="69"/>
      <c r="B115" s="70"/>
      <c r="C115" s="71"/>
      <c r="D115" s="71"/>
      <c r="E115" s="71"/>
      <c r="F115" s="72"/>
      <c r="G115" s="71"/>
      <c r="H115" s="73"/>
    </row>
    <row r="116" ht="20.25" spans="1:8">
      <c r="A116" s="69"/>
      <c r="B116" s="70"/>
      <c r="C116" s="71"/>
      <c r="D116" s="71"/>
      <c r="E116" s="71"/>
      <c r="F116" s="72"/>
      <c r="G116" s="71"/>
      <c r="H116" s="73"/>
    </row>
    <row r="117" ht="20.25" spans="1:8">
      <c r="A117" s="69"/>
      <c r="B117" s="70"/>
      <c r="C117" s="71"/>
      <c r="D117" s="71"/>
      <c r="E117" s="71"/>
      <c r="F117" s="72"/>
      <c r="G117" s="71"/>
      <c r="H117" s="73"/>
    </row>
    <row r="118" ht="20.25" spans="1:8">
      <c r="A118" s="69"/>
      <c r="B118" s="70"/>
      <c r="C118" s="71"/>
      <c r="D118" s="71"/>
      <c r="E118" s="71"/>
      <c r="F118" s="72"/>
      <c r="G118" s="71"/>
      <c r="H118" s="73"/>
    </row>
    <row r="119" ht="20.25" spans="1:8">
      <c r="A119" s="69"/>
      <c r="B119" s="70"/>
      <c r="C119" s="71"/>
      <c r="D119" s="71"/>
      <c r="E119" s="71"/>
      <c r="F119" s="72"/>
      <c r="G119" s="71"/>
      <c r="H119" s="73"/>
    </row>
    <row r="120" ht="20.25" spans="1:8">
      <c r="A120" s="69"/>
      <c r="B120" s="70"/>
      <c r="C120" s="71"/>
      <c r="D120" s="71"/>
      <c r="E120" s="71"/>
      <c r="F120" s="72"/>
      <c r="G120" s="71"/>
      <c r="H120" s="73"/>
    </row>
    <row r="121" ht="20.25" spans="1:8">
      <c r="A121" s="69"/>
      <c r="B121" s="70"/>
      <c r="C121" s="71"/>
      <c r="D121" s="71"/>
      <c r="E121" s="71"/>
      <c r="F121" s="72"/>
      <c r="G121" s="71"/>
      <c r="H121" s="73"/>
    </row>
    <row r="122" ht="20.25" spans="1:8">
      <c r="A122" s="69"/>
      <c r="B122" s="70"/>
      <c r="C122" s="71"/>
      <c r="D122" s="71"/>
      <c r="E122" s="71"/>
      <c r="F122" s="72"/>
      <c r="G122" s="71"/>
      <c r="H122" s="73"/>
    </row>
    <row r="123" ht="19.5" spans="1:8">
      <c r="A123" s="83"/>
      <c r="B123" s="83"/>
      <c r="C123" s="84"/>
      <c r="D123" s="84"/>
      <c r="E123" s="84"/>
      <c r="F123" s="84"/>
      <c r="G123" s="85"/>
      <c r="H123" s="86"/>
    </row>
    <row r="124" ht="30" customHeight="1" spans="1:8">
      <c r="A124" s="87" t="s">
        <v>135</v>
      </c>
      <c r="B124" s="88"/>
      <c r="C124" s="89"/>
      <c r="D124" s="90"/>
      <c r="E124" s="90"/>
      <c r="F124" s="90"/>
      <c r="G124" s="90"/>
      <c r="H124" s="91"/>
    </row>
    <row r="125" ht="30" customHeight="1" spans="1:8">
      <c r="A125" s="87" t="s">
        <v>137</v>
      </c>
      <c r="B125" s="88"/>
      <c r="C125" s="89"/>
      <c r="D125" s="90"/>
      <c r="E125" s="90"/>
      <c r="F125" s="90"/>
      <c r="G125" s="90"/>
      <c r="H125" s="91"/>
    </row>
    <row r="126" ht="30.95" customHeight="1" spans="1:8">
      <c r="A126" s="87" t="s">
        <v>139</v>
      </c>
      <c r="B126" s="88"/>
      <c r="C126" s="89"/>
      <c r="D126" s="90"/>
      <c r="E126" s="90"/>
      <c r="F126" s="90"/>
      <c r="G126" s="90"/>
      <c r="H126" s="91"/>
    </row>
    <row r="127" ht="33" customHeight="1" spans="1:8">
      <c r="A127" s="87" t="s">
        <v>141</v>
      </c>
      <c r="B127" s="88"/>
      <c r="C127" s="92"/>
      <c r="D127" s="90"/>
      <c r="E127" s="90"/>
      <c r="F127" s="90"/>
      <c r="G127" s="90"/>
      <c r="H127" s="91"/>
    </row>
  </sheetData>
  <sortState ref="C91:D95">
    <sortCondition ref="D91:D95"/>
  </sortState>
  <mergeCells count="43">
    <mergeCell ref="A1:H1"/>
    <mergeCell ref="A2:H2"/>
    <mergeCell ref="A4:H4"/>
    <mergeCell ref="A8:H8"/>
    <mergeCell ref="B15:E15"/>
    <mergeCell ref="A17:H17"/>
    <mergeCell ref="B24:E24"/>
    <mergeCell ref="A26:H26"/>
    <mergeCell ref="B33:E33"/>
    <mergeCell ref="A35:H35"/>
    <mergeCell ref="B42:E42"/>
    <mergeCell ref="A44:H44"/>
    <mergeCell ref="B51:E51"/>
    <mergeCell ref="A53:H53"/>
    <mergeCell ref="B60:E60"/>
    <mergeCell ref="A62:H62"/>
    <mergeCell ref="B69:E69"/>
    <mergeCell ref="A71:H71"/>
    <mergeCell ref="B78:E78"/>
    <mergeCell ref="A80:H80"/>
    <mergeCell ref="B87:E87"/>
    <mergeCell ref="A89:H89"/>
    <mergeCell ref="B96:E96"/>
    <mergeCell ref="A10:A15"/>
    <mergeCell ref="A19:A24"/>
    <mergeCell ref="A28:A33"/>
    <mergeCell ref="A37:A42"/>
    <mergeCell ref="A46:A51"/>
    <mergeCell ref="A55:A60"/>
    <mergeCell ref="A64:A69"/>
    <mergeCell ref="A73:A78"/>
    <mergeCell ref="A82:A87"/>
    <mergeCell ref="A91:A96"/>
    <mergeCell ref="H10:H15"/>
    <mergeCell ref="H19:H24"/>
    <mergeCell ref="H28:H33"/>
    <mergeCell ref="H37:H42"/>
    <mergeCell ref="H46:H51"/>
    <mergeCell ref="H55:H60"/>
    <mergeCell ref="H64:H69"/>
    <mergeCell ref="H73:H78"/>
    <mergeCell ref="H82:H87"/>
    <mergeCell ref="H91:H96"/>
  </mergeCells>
  <pageMargins left="0.590551181102362" right="0.393700787401575" top="0.393700787401575" bottom="0.393700787401575" header="0.31496062992126" footer="0.31496062992126"/>
  <pageSetup paperSize="9" scale="99" orientation="portrait" horizontalDpi="300" verticalDpi="300"/>
  <headerFooter/>
  <rowBreaks count="2" manualBreakCount="2">
    <brk id="43" max="16383" man="1"/>
    <brk id="88" max="16383" man="1"/>
  </rowBreaks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8"/>
  <sheetViews>
    <sheetView topLeftCell="A62" workbookViewId="0">
      <selection activeCell="C77" sqref="C77"/>
    </sheetView>
  </sheetViews>
  <sheetFormatPr defaultColWidth="10.2857142857143" defaultRowHeight="15" outlineLevelCol="7"/>
  <cols>
    <col min="1" max="2" width="10.2857142857143" style="33"/>
    <col min="3" max="3" width="20.5714285714286" style="33" customWidth="1"/>
    <col min="4" max="5" width="10.2857142857143" style="33"/>
    <col min="6" max="6" width="10.4285714285714" style="33" customWidth="1"/>
    <col min="7" max="16384" width="10.2857142857143" style="33"/>
  </cols>
  <sheetData>
    <row r="1" ht="19.5" spans="1:8">
      <c r="A1" s="34" t="s">
        <v>115</v>
      </c>
      <c r="B1" s="34"/>
      <c r="C1" s="34"/>
      <c r="D1" s="34"/>
      <c r="E1" s="34"/>
      <c r="F1" s="34"/>
      <c r="G1" s="34"/>
      <c r="H1" s="34"/>
    </row>
    <row r="2" ht="19.5" spans="1:8">
      <c r="A2" s="35" t="s">
        <v>116</v>
      </c>
      <c r="B2" s="35"/>
      <c r="C2" s="35"/>
      <c r="D2" s="35"/>
      <c r="E2" s="35"/>
      <c r="F2" s="35"/>
      <c r="G2" s="35"/>
      <c r="H2" s="35"/>
    </row>
    <row r="3" ht="19.5" spans="1:8">
      <c r="A3" s="36"/>
      <c r="B3" s="37"/>
      <c r="C3" s="37"/>
      <c r="D3" s="37"/>
      <c r="E3" s="37"/>
      <c r="F3" s="38"/>
      <c r="G3" s="37"/>
      <c r="H3" s="37" t="s">
        <v>156</v>
      </c>
    </row>
    <row r="4" ht="19.5" spans="1:8">
      <c r="A4" s="38" t="s">
        <v>157</v>
      </c>
      <c r="B4" s="38"/>
      <c r="C4" s="38"/>
      <c r="D4" s="38"/>
      <c r="E4" s="38"/>
      <c r="F4" s="38"/>
      <c r="G4" s="38"/>
      <c r="H4" s="38"/>
    </row>
    <row r="5" ht="19.9" customHeight="1"/>
    <row r="6" customFormat="1" ht="19.9" customHeight="1" spans="1:8">
      <c r="A6" s="33"/>
      <c r="B6" s="33"/>
      <c r="C6" s="33"/>
      <c r="D6" s="33"/>
      <c r="E6" s="33"/>
      <c r="F6" s="33"/>
      <c r="G6" s="33"/>
      <c r="H6" s="33"/>
    </row>
    <row r="7" customFormat="1" ht="19.9" customHeight="1" spans="1:8">
      <c r="A7" s="33"/>
      <c r="B7" s="33"/>
      <c r="C7" s="33"/>
      <c r="D7" s="33"/>
      <c r="E7" s="33"/>
      <c r="F7" s="33"/>
      <c r="G7" s="33"/>
      <c r="H7" s="33"/>
    </row>
    <row r="8" ht="16.5" spans="1:8">
      <c r="A8" s="39" t="s">
        <v>119</v>
      </c>
      <c r="B8" s="40"/>
      <c r="C8" s="40"/>
      <c r="D8" s="40"/>
      <c r="E8" s="40"/>
      <c r="F8" s="40"/>
      <c r="G8" s="40"/>
      <c r="H8" s="41"/>
    </row>
    <row r="9" ht="23.25" spans="1:8">
      <c r="A9" s="42" t="s">
        <v>120</v>
      </c>
      <c r="B9" s="43" t="s">
        <v>25</v>
      </c>
      <c r="C9" s="44" t="s">
        <v>121</v>
      </c>
      <c r="D9" s="45" t="s">
        <v>122</v>
      </c>
      <c r="E9" s="46" t="s">
        <v>123</v>
      </c>
      <c r="F9" s="47" t="s">
        <v>124</v>
      </c>
      <c r="G9" s="46" t="s">
        <v>125</v>
      </c>
      <c r="H9" s="48" t="s">
        <v>36</v>
      </c>
    </row>
    <row r="10" spans="1:8">
      <c r="A10" s="49"/>
      <c r="B10" s="50"/>
      <c r="C10" s="93" t="s">
        <v>81</v>
      </c>
      <c r="D10" s="52" t="s">
        <v>104</v>
      </c>
      <c r="E10" s="53"/>
      <c r="F10" s="54">
        <v>1220</v>
      </c>
      <c r="G10" s="53">
        <v>9</v>
      </c>
      <c r="H10" s="55">
        <v>10</v>
      </c>
    </row>
    <row r="11" spans="1:8">
      <c r="A11" s="49"/>
      <c r="B11" s="56"/>
      <c r="C11" s="94" t="s">
        <v>48</v>
      </c>
      <c r="D11" s="58" t="s">
        <v>105</v>
      </c>
      <c r="E11" s="59"/>
      <c r="F11" s="60">
        <v>3110</v>
      </c>
      <c r="G11" s="59">
        <v>3</v>
      </c>
      <c r="H11" s="55"/>
    </row>
    <row r="12" spans="1:8">
      <c r="A12" s="49"/>
      <c r="B12" s="56"/>
      <c r="C12" s="95" t="s">
        <v>92</v>
      </c>
      <c r="D12" s="58" t="s">
        <v>106</v>
      </c>
      <c r="E12" s="59"/>
      <c r="F12" s="60">
        <v>425</v>
      </c>
      <c r="G12" s="59">
        <v>10</v>
      </c>
      <c r="H12" s="55"/>
    </row>
    <row r="13" spans="1:8">
      <c r="A13" s="49"/>
      <c r="B13" s="56"/>
      <c r="C13" s="96" t="s">
        <v>76</v>
      </c>
      <c r="D13" s="58" t="s">
        <v>107</v>
      </c>
      <c r="E13" s="59"/>
      <c r="F13" s="60">
        <v>1520</v>
      </c>
      <c r="G13" s="59">
        <v>9</v>
      </c>
      <c r="H13" s="55"/>
    </row>
    <row r="14" spans="1:8">
      <c r="A14" s="49"/>
      <c r="B14" s="56"/>
      <c r="C14" s="95" t="s">
        <v>87</v>
      </c>
      <c r="D14" s="58" t="s">
        <v>108</v>
      </c>
      <c r="E14" s="59"/>
      <c r="F14" s="60">
        <v>1450</v>
      </c>
      <c r="G14" s="59">
        <v>9</v>
      </c>
      <c r="H14" s="55"/>
    </row>
    <row r="15" ht="15.75" spans="1:8">
      <c r="A15" s="63"/>
      <c r="B15" s="64" t="s">
        <v>35</v>
      </c>
      <c r="C15" s="64"/>
      <c r="D15" s="64"/>
      <c r="E15" s="65"/>
      <c r="F15" s="66">
        <f>SUM(F10:F14)</f>
        <v>7725</v>
      </c>
      <c r="G15" s="67">
        <f>SUM(G10:G14)</f>
        <v>40</v>
      </c>
      <c r="H15" s="68"/>
    </row>
    <row r="16" ht="30" customHeight="1" spans="1:8">
      <c r="A16" s="69"/>
      <c r="B16" s="70"/>
      <c r="C16" s="71"/>
      <c r="D16" s="71"/>
      <c r="E16" s="71"/>
      <c r="F16" s="72"/>
      <c r="G16" s="71"/>
      <c r="H16" s="73"/>
    </row>
    <row r="17" ht="16.5" spans="1:8">
      <c r="A17" s="39" t="s">
        <v>126</v>
      </c>
      <c r="B17" s="40"/>
      <c r="C17" s="40"/>
      <c r="D17" s="40"/>
      <c r="E17" s="40"/>
      <c r="F17" s="40"/>
      <c r="G17" s="40"/>
      <c r="H17" s="41"/>
    </row>
    <row r="18" ht="23.25" spans="1:8">
      <c r="A18" s="42" t="s">
        <v>120</v>
      </c>
      <c r="B18" s="43" t="s">
        <v>25</v>
      </c>
      <c r="C18" s="44" t="s">
        <v>121</v>
      </c>
      <c r="D18" s="45" t="s">
        <v>122</v>
      </c>
      <c r="E18" s="46" t="s">
        <v>123</v>
      </c>
      <c r="F18" s="47" t="s">
        <v>124</v>
      </c>
      <c r="G18" s="46" t="s">
        <v>125</v>
      </c>
      <c r="H18" s="48" t="s">
        <v>36</v>
      </c>
    </row>
    <row r="19" spans="1:8">
      <c r="A19" s="49"/>
      <c r="B19" s="50"/>
      <c r="C19" s="57" t="s">
        <v>52</v>
      </c>
      <c r="D19" s="74" t="s">
        <v>104</v>
      </c>
      <c r="E19" s="53"/>
      <c r="F19" s="54">
        <v>2360</v>
      </c>
      <c r="G19" s="53">
        <v>4</v>
      </c>
      <c r="H19" s="55">
        <v>4</v>
      </c>
    </row>
    <row r="20" spans="1:8">
      <c r="A20" s="49"/>
      <c r="B20" s="56"/>
      <c r="C20" s="57" t="s">
        <v>54</v>
      </c>
      <c r="D20" s="58" t="s">
        <v>105</v>
      </c>
      <c r="E20" s="59"/>
      <c r="F20" s="60">
        <v>5480</v>
      </c>
      <c r="G20" s="59">
        <v>2</v>
      </c>
      <c r="H20" s="55"/>
    </row>
    <row r="21" spans="1:8">
      <c r="A21" s="49"/>
      <c r="B21" s="56"/>
      <c r="C21" s="62" t="s">
        <v>55</v>
      </c>
      <c r="D21" s="58" t="s">
        <v>106</v>
      </c>
      <c r="E21" s="59"/>
      <c r="F21" s="60">
        <v>2465</v>
      </c>
      <c r="G21" s="59">
        <v>4</v>
      </c>
      <c r="H21" s="55"/>
    </row>
    <row r="22" spans="1:8">
      <c r="A22" s="49"/>
      <c r="B22" s="56"/>
      <c r="C22" s="57" t="s">
        <v>69</v>
      </c>
      <c r="D22" s="58" t="s">
        <v>107</v>
      </c>
      <c r="E22" s="59"/>
      <c r="F22" s="60">
        <v>1875</v>
      </c>
      <c r="G22" s="59">
        <v>6</v>
      </c>
      <c r="H22" s="55"/>
    </row>
    <row r="23" spans="1:8">
      <c r="A23" s="49"/>
      <c r="B23" s="56"/>
      <c r="C23" s="57" t="s">
        <v>89</v>
      </c>
      <c r="D23" s="75" t="s">
        <v>108</v>
      </c>
      <c r="E23" s="59"/>
      <c r="F23" s="60">
        <v>1300</v>
      </c>
      <c r="G23" s="59">
        <v>10</v>
      </c>
      <c r="H23" s="55"/>
    </row>
    <row r="24" ht="15.75" spans="1:8">
      <c r="A24" s="63"/>
      <c r="B24" s="64" t="s">
        <v>35</v>
      </c>
      <c r="C24" s="64"/>
      <c r="D24" s="64"/>
      <c r="E24" s="65"/>
      <c r="F24" s="66">
        <f>SUM(F19:F23)</f>
        <v>13480</v>
      </c>
      <c r="G24" s="67">
        <f>SUM(G19:G23)</f>
        <v>26</v>
      </c>
      <c r="H24" s="68"/>
    </row>
    <row r="25" ht="32.1" customHeight="1" spans="1:8">
      <c r="A25" s="69"/>
      <c r="B25" s="70"/>
      <c r="C25" s="71"/>
      <c r="D25" s="71"/>
      <c r="E25" s="71"/>
      <c r="F25" s="72"/>
      <c r="G25" s="71" t="s">
        <v>4</v>
      </c>
      <c r="H25" s="73"/>
    </row>
    <row r="26" ht="16.5" spans="1:8">
      <c r="A26" s="39" t="s">
        <v>127</v>
      </c>
      <c r="B26" s="40"/>
      <c r="C26" s="40"/>
      <c r="D26" s="40"/>
      <c r="E26" s="40"/>
      <c r="F26" s="40"/>
      <c r="G26" s="40"/>
      <c r="H26" s="41"/>
    </row>
    <row r="27" ht="23.25" spans="1:8">
      <c r="A27" s="42" t="s">
        <v>120</v>
      </c>
      <c r="B27" s="43" t="s">
        <v>25</v>
      </c>
      <c r="C27" s="44" t="s">
        <v>121</v>
      </c>
      <c r="D27" s="45" t="s">
        <v>122</v>
      </c>
      <c r="E27" s="46" t="s">
        <v>123</v>
      </c>
      <c r="F27" s="47" t="s">
        <v>124</v>
      </c>
      <c r="G27" s="46" t="s">
        <v>125</v>
      </c>
      <c r="H27" s="48" t="s">
        <v>36</v>
      </c>
    </row>
    <row r="28" spans="1:8">
      <c r="A28" s="49"/>
      <c r="B28" s="50"/>
      <c r="C28" s="76" t="s">
        <v>88</v>
      </c>
      <c r="D28" s="74" t="s">
        <v>104</v>
      </c>
      <c r="E28" s="53"/>
      <c r="F28" s="54">
        <v>1730</v>
      </c>
      <c r="G28" s="53">
        <v>7</v>
      </c>
      <c r="H28" s="55">
        <v>6</v>
      </c>
    </row>
    <row r="29" spans="1:8">
      <c r="A29" s="49"/>
      <c r="B29" s="56"/>
      <c r="C29" s="57" t="s">
        <v>79</v>
      </c>
      <c r="D29" s="58" t="s">
        <v>105</v>
      </c>
      <c r="E29" s="59"/>
      <c r="F29" s="60">
        <v>1845</v>
      </c>
      <c r="G29" s="59">
        <v>8</v>
      </c>
      <c r="H29" s="55"/>
    </row>
    <row r="30" spans="1:8">
      <c r="A30" s="49"/>
      <c r="B30" s="56"/>
      <c r="C30" s="57" t="s">
        <v>56</v>
      </c>
      <c r="D30" s="58" t="s">
        <v>106</v>
      </c>
      <c r="E30" s="59"/>
      <c r="F30" s="60">
        <v>3260</v>
      </c>
      <c r="G30" s="59">
        <v>2</v>
      </c>
      <c r="H30" s="55"/>
    </row>
    <row r="31" spans="1:8">
      <c r="A31" s="49"/>
      <c r="B31" s="56"/>
      <c r="C31" s="62" t="s">
        <v>82</v>
      </c>
      <c r="D31" s="58" t="s">
        <v>107</v>
      </c>
      <c r="E31" s="59"/>
      <c r="F31" s="60">
        <v>1230</v>
      </c>
      <c r="G31" s="59">
        <v>10</v>
      </c>
      <c r="H31" s="55"/>
    </row>
    <row r="32" spans="1:8">
      <c r="A32" s="49"/>
      <c r="B32" s="56"/>
      <c r="C32" s="57" t="s">
        <v>70</v>
      </c>
      <c r="D32" s="75" t="s">
        <v>108</v>
      </c>
      <c r="E32" s="59"/>
      <c r="F32" s="60">
        <v>1930</v>
      </c>
      <c r="G32" s="59">
        <v>6</v>
      </c>
      <c r="H32" s="55"/>
    </row>
    <row r="33" ht="15.75" spans="1:8">
      <c r="A33" s="63"/>
      <c r="B33" s="64" t="s">
        <v>35</v>
      </c>
      <c r="C33" s="64"/>
      <c r="D33" s="64"/>
      <c r="E33" s="65"/>
      <c r="F33" s="66">
        <f>SUM(F28:F32)</f>
        <v>9995</v>
      </c>
      <c r="G33" s="67">
        <f>SUM(G28:G32)</f>
        <v>33</v>
      </c>
      <c r="H33" s="68"/>
    </row>
    <row r="34" ht="33" customHeight="1" spans="1:8">
      <c r="A34" s="69"/>
      <c r="B34" s="70"/>
      <c r="C34" s="71"/>
      <c r="D34" s="71"/>
      <c r="E34" s="71"/>
      <c r="F34" s="72"/>
      <c r="G34" s="71" t="s">
        <v>4</v>
      </c>
      <c r="H34" s="73"/>
    </row>
    <row r="35" ht="16.5" spans="1:8">
      <c r="A35" s="39" t="s">
        <v>128</v>
      </c>
      <c r="B35" s="40"/>
      <c r="C35" s="40"/>
      <c r="D35" s="40"/>
      <c r="E35" s="40"/>
      <c r="F35" s="40"/>
      <c r="G35" s="40"/>
      <c r="H35" s="41"/>
    </row>
    <row r="36" ht="23.25" spans="1:8">
      <c r="A36" s="42" t="s">
        <v>120</v>
      </c>
      <c r="B36" s="43" t="s">
        <v>25</v>
      </c>
      <c r="C36" s="44" t="s">
        <v>121</v>
      </c>
      <c r="D36" s="45" t="s">
        <v>122</v>
      </c>
      <c r="E36" s="46" t="s">
        <v>123</v>
      </c>
      <c r="F36" s="47" t="s">
        <v>124</v>
      </c>
      <c r="G36" s="46" t="s">
        <v>125</v>
      </c>
      <c r="H36" s="48" t="s">
        <v>36</v>
      </c>
    </row>
    <row r="37" spans="1:8">
      <c r="A37" s="49"/>
      <c r="B37" s="50"/>
      <c r="C37" s="62" t="s">
        <v>68</v>
      </c>
      <c r="D37" s="74" t="s">
        <v>104</v>
      </c>
      <c r="E37" s="53"/>
      <c r="F37" s="54">
        <v>4600</v>
      </c>
      <c r="G37" s="53">
        <v>1</v>
      </c>
      <c r="H37" s="55">
        <v>2</v>
      </c>
    </row>
    <row r="38" spans="1:8">
      <c r="A38" s="49"/>
      <c r="B38" s="56"/>
      <c r="C38" s="57" t="s">
        <v>86</v>
      </c>
      <c r="D38" s="58" t="s">
        <v>105</v>
      </c>
      <c r="E38" s="59"/>
      <c r="F38" s="60">
        <v>1835</v>
      </c>
      <c r="G38" s="59">
        <v>9</v>
      </c>
      <c r="H38" s="55"/>
    </row>
    <row r="39" spans="1:8">
      <c r="A39" s="49"/>
      <c r="B39" s="56"/>
      <c r="C39" s="57" t="s">
        <v>51</v>
      </c>
      <c r="D39" s="58" t="s">
        <v>106</v>
      </c>
      <c r="E39" s="59"/>
      <c r="F39" s="60">
        <v>3075</v>
      </c>
      <c r="G39" s="59">
        <v>3</v>
      </c>
      <c r="H39" s="55"/>
    </row>
    <row r="40" spans="1:8">
      <c r="A40" s="49"/>
      <c r="B40" s="56"/>
      <c r="C40" s="82" t="s">
        <v>53</v>
      </c>
      <c r="D40" s="58" t="s">
        <v>107</v>
      </c>
      <c r="E40" s="59"/>
      <c r="F40" s="60">
        <v>2900</v>
      </c>
      <c r="G40" s="59">
        <v>4</v>
      </c>
      <c r="H40" s="55"/>
    </row>
    <row r="41" spans="1:8">
      <c r="A41" s="49"/>
      <c r="B41" s="56"/>
      <c r="C41" s="57" t="s">
        <v>49</v>
      </c>
      <c r="D41" s="75" t="s">
        <v>108</v>
      </c>
      <c r="E41" s="59"/>
      <c r="F41" s="60">
        <v>3900</v>
      </c>
      <c r="G41" s="59">
        <v>2</v>
      </c>
      <c r="H41" s="55"/>
    </row>
    <row r="42" ht="15.75" spans="1:8">
      <c r="A42" s="63"/>
      <c r="B42" s="64" t="s">
        <v>35</v>
      </c>
      <c r="C42" s="64"/>
      <c r="D42" s="64"/>
      <c r="E42" s="65"/>
      <c r="F42" s="66">
        <f>SUM(F37:F41)</f>
        <v>16310</v>
      </c>
      <c r="G42" s="67">
        <f>SUM(G37:G41)</f>
        <v>19</v>
      </c>
      <c r="H42" s="68"/>
    </row>
    <row r="43" ht="39.95" customHeight="1" spans="1:8">
      <c r="A43" s="78"/>
      <c r="B43" s="79"/>
      <c r="C43" s="71"/>
      <c r="D43" s="71"/>
      <c r="E43" s="80"/>
      <c r="F43" s="81"/>
      <c r="G43" s="71" t="s">
        <v>4</v>
      </c>
      <c r="H43" s="73"/>
    </row>
    <row r="44" ht="16.5" spans="1:8">
      <c r="A44" s="39" t="s">
        <v>129</v>
      </c>
      <c r="B44" s="40"/>
      <c r="C44" s="40"/>
      <c r="D44" s="40"/>
      <c r="E44" s="40"/>
      <c r="F44" s="40"/>
      <c r="G44" s="40"/>
      <c r="H44" s="41"/>
    </row>
    <row r="45" ht="23.25" spans="1:8">
      <c r="A45" s="42" t="s">
        <v>120</v>
      </c>
      <c r="B45" s="43" t="s">
        <v>25</v>
      </c>
      <c r="C45" s="44" t="s">
        <v>121</v>
      </c>
      <c r="D45" s="45" t="s">
        <v>122</v>
      </c>
      <c r="E45" s="46" t="s">
        <v>123</v>
      </c>
      <c r="F45" s="47" t="s">
        <v>124</v>
      </c>
      <c r="G45" s="46" t="s">
        <v>125</v>
      </c>
      <c r="H45" s="48" t="s">
        <v>36</v>
      </c>
    </row>
    <row r="46" spans="1:8">
      <c r="A46" s="49"/>
      <c r="B46" s="50"/>
      <c r="C46" s="57" t="s">
        <v>41</v>
      </c>
      <c r="D46" s="74" t="s">
        <v>104</v>
      </c>
      <c r="E46" s="53"/>
      <c r="F46" s="54">
        <v>2850</v>
      </c>
      <c r="G46" s="53">
        <v>2</v>
      </c>
      <c r="H46" s="55">
        <v>1</v>
      </c>
    </row>
    <row r="47" spans="1:8">
      <c r="A47" s="49"/>
      <c r="B47" s="56"/>
      <c r="C47" s="57" t="s">
        <v>42</v>
      </c>
      <c r="D47" s="58" t="s">
        <v>105</v>
      </c>
      <c r="E47" s="59"/>
      <c r="F47" s="60">
        <v>6490</v>
      </c>
      <c r="G47" s="59">
        <v>1</v>
      </c>
      <c r="H47" s="55"/>
    </row>
    <row r="48" spans="1:8">
      <c r="A48" s="49"/>
      <c r="B48" s="56"/>
      <c r="C48" s="57" t="s">
        <v>40</v>
      </c>
      <c r="D48" s="75" t="s">
        <v>106</v>
      </c>
      <c r="E48" s="59"/>
      <c r="F48" s="60">
        <v>4300</v>
      </c>
      <c r="G48" s="59">
        <v>1</v>
      </c>
      <c r="H48" s="55"/>
    </row>
    <row r="49" spans="1:8">
      <c r="A49" s="49"/>
      <c r="B49" s="56"/>
      <c r="C49" s="82" t="s">
        <v>43</v>
      </c>
      <c r="D49" s="58" t="s">
        <v>107</v>
      </c>
      <c r="E49" s="59"/>
      <c r="F49" s="60">
        <v>4150</v>
      </c>
      <c r="G49" s="59">
        <v>1</v>
      </c>
      <c r="H49" s="55"/>
    </row>
    <row r="50" spans="1:8">
      <c r="A50" s="49"/>
      <c r="B50" s="56"/>
      <c r="C50" s="62" t="s">
        <v>44</v>
      </c>
      <c r="D50" s="58" t="s">
        <v>108</v>
      </c>
      <c r="E50" s="59"/>
      <c r="F50" s="60">
        <v>5185</v>
      </c>
      <c r="G50" s="59">
        <v>1</v>
      </c>
      <c r="H50" s="55"/>
    </row>
    <row r="51" ht="15.75" spans="1:8">
      <c r="A51" s="63"/>
      <c r="B51" s="64" t="s">
        <v>35</v>
      </c>
      <c r="C51" s="64"/>
      <c r="D51" s="64"/>
      <c r="E51" s="65"/>
      <c r="F51" s="66">
        <f>SUM(F46:F50)</f>
        <v>22975</v>
      </c>
      <c r="G51" s="67">
        <f>SUM(G46:G50)</f>
        <v>6</v>
      </c>
      <c r="H51" s="68"/>
    </row>
    <row r="52" ht="33" customHeight="1" spans="1:8">
      <c r="A52" s="69"/>
      <c r="B52" s="70"/>
      <c r="C52" s="71"/>
      <c r="D52" s="71"/>
      <c r="E52" s="71"/>
      <c r="F52" s="72"/>
      <c r="G52" s="71" t="s">
        <v>4</v>
      </c>
      <c r="H52" s="73"/>
    </row>
    <row r="53" ht="16.5" spans="1:8">
      <c r="A53" s="39" t="s">
        <v>130</v>
      </c>
      <c r="B53" s="40"/>
      <c r="C53" s="40"/>
      <c r="D53" s="40"/>
      <c r="E53" s="40"/>
      <c r="F53" s="40"/>
      <c r="G53" s="40"/>
      <c r="H53" s="41"/>
    </row>
    <row r="54" ht="23.25" spans="1:8">
      <c r="A54" s="42" t="s">
        <v>120</v>
      </c>
      <c r="B54" s="43" t="s">
        <v>25</v>
      </c>
      <c r="C54" s="44" t="s">
        <v>121</v>
      </c>
      <c r="D54" s="45" t="s">
        <v>122</v>
      </c>
      <c r="E54" s="46" t="s">
        <v>123</v>
      </c>
      <c r="F54" s="47" t="s">
        <v>124</v>
      </c>
      <c r="G54" s="46" t="s">
        <v>125</v>
      </c>
      <c r="H54" s="48" t="s">
        <v>36</v>
      </c>
    </row>
    <row r="55" spans="1:8">
      <c r="A55" s="49"/>
      <c r="B55" s="50"/>
      <c r="C55" s="62" t="s">
        <v>66</v>
      </c>
      <c r="D55" s="74" t="s">
        <v>104</v>
      </c>
      <c r="E55" s="53"/>
      <c r="F55" s="54">
        <v>1250</v>
      </c>
      <c r="G55" s="53">
        <v>8</v>
      </c>
      <c r="H55" s="55">
        <v>7</v>
      </c>
    </row>
    <row r="56" spans="1:8">
      <c r="A56" s="49"/>
      <c r="B56" s="56"/>
      <c r="C56" s="57" t="s">
        <v>154</v>
      </c>
      <c r="D56" s="58" t="s">
        <v>105</v>
      </c>
      <c r="E56" s="59"/>
      <c r="F56" s="60">
        <v>2645</v>
      </c>
      <c r="G56" s="59">
        <v>4</v>
      </c>
      <c r="H56" s="55"/>
    </row>
    <row r="57" spans="1:8">
      <c r="A57" s="49"/>
      <c r="B57" s="56"/>
      <c r="C57" s="57" t="s">
        <v>85</v>
      </c>
      <c r="D57" s="75" t="s">
        <v>106</v>
      </c>
      <c r="E57" s="59"/>
      <c r="F57" s="60">
        <v>875</v>
      </c>
      <c r="G57" s="59">
        <v>9</v>
      </c>
      <c r="H57" s="55"/>
    </row>
    <row r="58" spans="1:8">
      <c r="A58" s="49"/>
      <c r="B58" s="56"/>
      <c r="C58" s="57" t="s">
        <v>96</v>
      </c>
      <c r="D58" s="58" t="s">
        <v>107</v>
      </c>
      <c r="E58" s="59"/>
      <c r="F58" s="60">
        <v>2325</v>
      </c>
      <c r="G58" s="59">
        <v>5</v>
      </c>
      <c r="H58" s="55"/>
    </row>
    <row r="59" spans="1:8">
      <c r="A59" s="49"/>
      <c r="B59" s="56"/>
      <c r="C59" s="57" t="s">
        <v>64</v>
      </c>
      <c r="D59" s="58" t="s">
        <v>108</v>
      </c>
      <c r="E59" s="59"/>
      <c r="F59" s="60">
        <v>1900</v>
      </c>
      <c r="G59" s="59">
        <v>7</v>
      </c>
      <c r="H59" s="55"/>
    </row>
    <row r="60" ht="15.75" spans="1:8">
      <c r="A60" s="63"/>
      <c r="B60" s="64" t="s">
        <v>35</v>
      </c>
      <c r="C60" s="64"/>
      <c r="D60" s="64"/>
      <c r="E60" s="65"/>
      <c r="F60" s="66">
        <f>SUM(F55:F59)</f>
        <v>8995</v>
      </c>
      <c r="G60" s="67">
        <f>SUM(G55:G59)</f>
        <v>33</v>
      </c>
      <c r="H60" s="68"/>
    </row>
    <row r="61" ht="33.95" customHeight="1" spans="1:8">
      <c r="A61" s="69"/>
      <c r="B61" s="70"/>
      <c r="C61" s="71"/>
      <c r="D61" s="71"/>
      <c r="E61" s="71"/>
      <c r="F61" s="72"/>
      <c r="G61" s="71" t="s">
        <v>4</v>
      </c>
      <c r="H61" s="73"/>
    </row>
    <row r="62" ht="16.5" spans="1:8">
      <c r="A62" s="39" t="s">
        <v>131</v>
      </c>
      <c r="B62" s="40"/>
      <c r="C62" s="40"/>
      <c r="D62" s="40"/>
      <c r="E62" s="40"/>
      <c r="F62" s="40"/>
      <c r="G62" s="40"/>
      <c r="H62" s="41"/>
    </row>
    <row r="63" ht="23.25" spans="1:8">
      <c r="A63" s="42" t="s">
        <v>120</v>
      </c>
      <c r="B63" s="43" t="s">
        <v>25</v>
      </c>
      <c r="C63" s="44" t="s">
        <v>121</v>
      </c>
      <c r="D63" s="45" t="s">
        <v>122</v>
      </c>
      <c r="E63" s="46" t="s">
        <v>123</v>
      </c>
      <c r="F63" s="47" t="s">
        <v>124</v>
      </c>
      <c r="G63" s="46" t="s">
        <v>125</v>
      </c>
      <c r="H63" s="48" t="s">
        <v>36</v>
      </c>
    </row>
    <row r="64" spans="1:8">
      <c r="A64" s="49"/>
      <c r="B64" s="50"/>
      <c r="C64" s="57" t="s">
        <v>80</v>
      </c>
      <c r="D64" s="52" t="s">
        <v>104</v>
      </c>
      <c r="E64" s="53"/>
      <c r="F64" s="54">
        <v>2185</v>
      </c>
      <c r="G64" s="53">
        <v>5</v>
      </c>
      <c r="H64" s="55">
        <v>8</v>
      </c>
    </row>
    <row r="65" spans="1:8">
      <c r="A65" s="49"/>
      <c r="B65" s="56"/>
      <c r="C65" s="57" t="s">
        <v>72</v>
      </c>
      <c r="D65" s="58" t="s">
        <v>105</v>
      </c>
      <c r="E65" s="59"/>
      <c r="F65" s="60">
        <v>2130</v>
      </c>
      <c r="G65" s="59">
        <v>7</v>
      </c>
      <c r="H65" s="55"/>
    </row>
    <row r="66" spans="1:8">
      <c r="A66" s="49"/>
      <c r="B66" s="56"/>
      <c r="C66" s="57" t="s">
        <v>57</v>
      </c>
      <c r="D66" s="58" t="s">
        <v>106</v>
      </c>
      <c r="E66" s="59"/>
      <c r="F66" s="60">
        <v>1800</v>
      </c>
      <c r="G66" s="59">
        <v>7</v>
      </c>
      <c r="H66" s="55"/>
    </row>
    <row r="67" spans="1:8">
      <c r="A67" s="49"/>
      <c r="B67" s="56"/>
      <c r="C67" s="77" t="s">
        <v>47</v>
      </c>
      <c r="D67" s="58" t="s">
        <v>107</v>
      </c>
      <c r="E67" s="59"/>
      <c r="F67" s="60">
        <v>1530</v>
      </c>
      <c r="G67" s="59">
        <v>8</v>
      </c>
      <c r="H67" s="55"/>
    </row>
    <row r="68" spans="1:8">
      <c r="A68" s="49"/>
      <c r="B68" s="56"/>
      <c r="C68" s="57" t="s">
        <v>60</v>
      </c>
      <c r="D68" s="58" t="s">
        <v>108</v>
      </c>
      <c r="E68" s="59"/>
      <c r="F68" s="60">
        <v>1870</v>
      </c>
      <c r="G68" s="59">
        <v>8</v>
      </c>
      <c r="H68" s="55"/>
    </row>
    <row r="69" ht="15.75" spans="1:8">
      <c r="A69" s="63"/>
      <c r="B69" s="64" t="s">
        <v>35</v>
      </c>
      <c r="C69" s="64"/>
      <c r="D69" s="64"/>
      <c r="E69" s="65"/>
      <c r="F69" s="66">
        <f>SUM(F64:F68)</f>
        <v>9515</v>
      </c>
      <c r="G69" s="67">
        <f>SUM(G64:G68)</f>
        <v>35</v>
      </c>
      <c r="H69" s="68"/>
    </row>
    <row r="70" ht="33" customHeight="1" spans="1:8">
      <c r="A70" s="69"/>
      <c r="B70" s="70"/>
      <c r="C70" s="71"/>
      <c r="D70" s="71"/>
      <c r="E70" s="71"/>
      <c r="F70" s="72"/>
      <c r="G70" s="71" t="s">
        <v>4</v>
      </c>
      <c r="H70" s="73"/>
    </row>
    <row r="71" ht="16.5" spans="1:8">
      <c r="A71" s="39" t="s">
        <v>132</v>
      </c>
      <c r="B71" s="40"/>
      <c r="C71" s="40"/>
      <c r="D71" s="40"/>
      <c r="E71" s="40"/>
      <c r="F71" s="40"/>
      <c r="G71" s="40"/>
      <c r="H71" s="41"/>
    </row>
    <row r="72" ht="23.25" spans="1:8">
      <c r="A72" s="42" t="s">
        <v>120</v>
      </c>
      <c r="B72" s="43" t="s">
        <v>25</v>
      </c>
      <c r="C72" s="44" t="s">
        <v>121</v>
      </c>
      <c r="D72" s="45" t="s">
        <v>122</v>
      </c>
      <c r="E72" s="46" t="s">
        <v>123</v>
      </c>
      <c r="F72" s="47" t="s">
        <v>124</v>
      </c>
      <c r="G72" s="46" t="s">
        <v>125</v>
      </c>
      <c r="H72" s="48" t="s">
        <v>36</v>
      </c>
    </row>
    <row r="73" spans="1:8">
      <c r="A73" s="49"/>
      <c r="B73" s="50"/>
      <c r="C73" s="57" t="s">
        <v>50</v>
      </c>
      <c r="D73" s="74" t="s">
        <v>104</v>
      </c>
      <c r="E73" s="53"/>
      <c r="F73" s="54">
        <v>2050</v>
      </c>
      <c r="G73" s="53">
        <v>6</v>
      </c>
      <c r="H73" s="55">
        <v>5</v>
      </c>
    </row>
    <row r="74" spans="1:8">
      <c r="A74" s="49"/>
      <c r="B74" s="56"/>
      <c r="C74" s="57" t="s">
        <v>45</v>
      </c>
      <c r="D74" s="75" t="s">
        <v>105</v>
      </c>
      <c r="E74" s="59"/>
      <c r="F74" s="60">
        <v>2540</v>
      </c>
      <c r="G74" s="59">
        <v>5</v>
      </c>
      <c r="H74" s="55"/>
    </row>
    <row r="75" spans="1:8">
      <c r="A75" s="49"/>
      <c r="B75" s="56"/>
      <c r="C75" s="62" t="s">
        <v>67</v>
      </c>
      <c r="D75" s="58" t="s">
        <v>106</v>
      </c>
      <c r="E75" s="59"/>
      <c r="F75" s="60">
        <v>2040</v>
      </c>
      <c r="G75" s="59">
        <v>6</v>
      </c>
      <c r="H75" s="55"/>
    </row>
    <row r="76" spans="1:8">
      <c r="A76" s="49"/>
      <c r="B76" s="56"/>
      <c r="C76" s="57" t="s">
        <v>75</v>
      </c>
      <c r="D76" s="58" t="s">
        <v>107</v>
      </c>
      <c r="E76" s="59"/>
      <c r="F76" s="60">
        <v>1555</v>
      </c>
      <c r="G76" s="59">
        <v>7</v>
      </c>
      <c r="H76" s="55"/>
    </row>
    <row r="77" spans="1:8">
      <c r="A77" s="49"/>
      <c r="B77" s="56"/>
      <c r="C77" s="57" t="s">
        <v>63</v>
      </c>
      <c r="D77" s="58" t="s">
        <v>108</v>
      </c>
      <c r="E77" s="59"/>
      <c r="F77" s="60">
        <v>2900</v>
      </c>
      <c r="G77" s="59">
        <v>4</v>
      </c>
      <c r="H77" s="55"/>
    </row>
    <row r="78" ht="15.75" spans="1:8">
      <c r="A78" s="63"/>
      <c r="B78" s="64" t="s">
        <v>35</v>
      </c>
      <c r="C78" s="64"/>
      <c r="D78" s="64"/>
      <c r="E78" s="65"/>
      <c r="F78" s="66">
        <f>SUM(F73:F77)</f>
        <v>11085</v>
      </c>
      <c r="G78" s="67">
        <f>SUM(G73:G77)</f>
        <v>28</v>
      </c>
      <c r="H78" s="68"/>
    </row>
    <row r="79" ht="33" customHeight="1" spans="1:8">
      <c r="A79" s="69"/>
      <c r="B79" s="70"/>
      <c r="C79" s="71"/>
      <c r="D79" s="71"/>
      <c r="E79" s="71"/>
      <c r="F79" s="72"/>
      <c r="G79" s="71" t="s">
        <v>4</v>
      </c>
      <c r="H79" s="73"/>
    </row>
    <row r="80" ht="16.5" spans="1:8">
      <c r="A80" s="39" t="s">
        <v>133</v>
      </c>
      <c r="B80" s="40"/>
      <c r="C80" s="40"/>
      <c r="D80" s="40"/>
      <c r="E80" s="40"/>
      <c r="F80" s="40"/>
      <c r="G80" s="40"/>
      <c r="H80" s="41"/>
    </row>
    <row r="81" ht="23.25" spans="1:8">
      <c r="A81" s="42" t="s">
        <v>120</v>
      </c>
      <c r="B81" s="43" t="s">
        <v>25</v>
      </c>
      <c r="C81" s="44" t="s">
        <v>121</v>
      </c>
      <c r="D81" s="45" t="s">
        <v>122</v>
      </c>
      <c r="E81" s="46" t="s">
        <v>123</v>
      </c>
      <c r="F81" s="47" t="s">
        <v>124</v>
      </c>
      <c r="G81" s="46" t="s">
        <v>125</v>
      </c>
      <c r="H81" s="48" t="s">
        <v>36</v>
      </c>
    </row>
    <row r="82" spans="1:8">
      <c r="A82" s="49"/>
      <c r="B82" s="50"/>
      <c r="C82" s="57" t="s">
        <v>78</v>
      </c>
      <c r="D82" s="74" t="s">
        <v>104</v>
      </c>
      <c r="E82" s="53"/>
      <c r="F82" s="54">
        <v>1180</v>
      </c>
      <c r="G82" s="53">
        <v>10</v>
      </c>
      <c r="H82" s="55">
        <v>9</v>
      </c>
    </row>
    <row r="83" spans="1:8">
      <c r="A83" s="49"/>
      <c r="B83" s="56"/>
      <c r="C83" s="57" t="s">
        <v>83</v>
      </c>
      <c r="D83" s="58" t="s">
        <v>105</v>
      </c>
      <c r="E83" s="59"/>
      <c r="F83" s="60">
        <v>1305</v>
      </c>
      <c r="G83" s="59">
        <v>10</v>
      </c>
      <c r="H83" s="55"/>
    </row>
    <row r="84" spans="1:8">
      <c r="A84" s="49"/>
      <c r="B84" s="56"/>
      <c r="C84" s="57" t="s">
        <v>71</v>
      </c>
      <c r="D84" s="58" t="s">
        <v>106</v>
      </c>
      <c r="E84" s="59"/>
      <c r="F84" s="60">
        <v>1265</v>
      </c>
      <c r="G84" s="59">
        <v>8</v>
      </c>
      <c r="H84" s="55"/>
    </row>
    <row r="85" spans="1:8">
      <c r="A85" s="49"/>
      <c r="B85" s="56"/>
      <c r="C85" s="57" t="s">
        <v>58</v>
      </c>
      <c r="D85" s="58" t="s">
        <v>107</v>
      </c>
      <c r="E85" s="59"/>
      <c r="F85" s="60">
        <v>2945</v>
      </c>
      <c r="G85" s="59">
        <v>3</v>
      </c>
      <c r="H85" s="55"/>
    </row>
    <row r="86" spans="1:8">
      <c r="A86" s="49"/>
      <c r="B86" s="56"/>
      <c r="C86" s="57" t="s">
        <v>73</v>
      </c>
      <c r="D86" s="75" t="s">
        <v>108</v>
      </c>
      <c r="E86" s="59"/>
      <c r="F86" s="60">
        <v>2260</v>
      </c>
      <c r="G86" s="59">
        <v>5</v>
      </c>
      <c r="H86" s="55"/>
    </row>
    <row r="87" ht="15.75" spans="1:8">
      <c r="A87" s="63"/>
      <c r="B87" s="64" t="s">
        <v>35</v>
      </c>
      <c r="C87" s="64"/>
      <c r="D87" s="64"/>
      <c r="E87" s="65"/>
      <c r="F87" s="66">
        <f>SUM(F82:F86)</f>
        <v>8955</v>
      </c>
      <c r="G87" s="67">
        <f>SUM(G82:G86)</f>
        <v>36</v>
      </c>
      <c r="H87" s="68"/>
    </row>
    <row r="88" ht="21" spans="1:8">
      <c r="A88" s="69"/>
      <c r="B88" s="70"/>
      <c r="C88" s="71"/>
      <c r="D88" s="71"/>
      <c r="E88" s="71"/>
      <c r="F88" s="72"/>
      <c r="G88" s="71" t="s">
        <v>4</v>
      </c>
      <c r="H88" s="73"/>
    </row>
    <row r="89" ht="16.5" spans="1:8">
      <c r="A89" s="39" t="s">
        <v>134</v>
      </c>
      <c r="B89" s="40"/>
      <c r="C89" s="40"/>
      <c r="D89" s="40"/>
      <c r="E89" s="40"/>
      <c r="F89" s="40"/>
      <c r="G89" s="40"/>
      <c r="H89" s="41"/>
    </row>
    <row r="90" ht="23.25" spans="1:8">
      <c r="A90" s="42" t="s">
        <v>120</v>
      </c>
      <c r="B90" s="43" t="s">
        <v>25</v>
      </c>
      <c r="C90" s="44" t="s">
        <v>121</v>
      </c>
      <c r="D90" s="45" t="s">
        <v>122</v>
      </c>
      <c r="E90" s="46" t="s">
        <v>123</v>
      </c>
      <c r="F90" s="47" t="s">
        <v>124</v>
      </c>
      <c r="G90" s="46" t="s">
        <v>125</v>
      </c>
      <c r="H90" s="48" t="s">
        <v>36</v>
      </c>
    </row>
    <row r="91" spans="1:8">
      <c r="A91" s="49"/>
      <c r="B91" s="50"/>
      <c r="C91" s="57" t="s">
        <v>65</v>
      </c>
      <c r="D91" s="52" t="s">
        <v>104</v>
      </c>
      <c r="E91" s="53"/>
      <c r="F91" s="54">
        <v>2720</v>
      </c>
      <c r="G91" s="53">
        <v>3</v>
      </c>
      <c r="H91" s="55"/>
    </row>
    <row r="92" spans="1:8">
      <c r="A92" s="49"/>
      <c r="B92" s="56"/>
      <c r="C92" s="57" t="s">
        <v>74</v>
      </c>
      <c r="D92" s="58" t="s">
        <v>105</v>
      </c>
      <c r="E92" s="59"/>
      <c r="F92" s="60">
        <v>2505</v>
      </c>
      <c r="G92" s="59">
        <v>6</v>
      </c>
      <c r="H92" s="55"/>
    </row>
    <row r="93" spans="1:8">
      <c r="A93" s="49"/>
      <c r="B93" s="56"/>
      <c r="C93" s="57" t="s">
        <v>46</v>
      </c>
      <c r="D93" s="58" t="s">
        <v>106</v>
      </c>
      <c r="E93" s="59"/>
      <c r="F93" s="60">
        <v>2045</v>
      </c>
      <c r="G93" s="59">
        <v>5</v>
      </c>
      <c r="H93" s="55"/>
    </row>
    <row r="94" spans="1:8">
      <c r="A94" s="49"/>
      <c r="B94" s="56"/>
      <c r="C94" s="57" t="s">
        <v>61</v>
      </c>
      <c r="D94" s="58" t="s">
        <v>107</v>
      </c>
      <c r="E94" s="59"/>
      <c r="F94" s="60">
        <v>3380</v>
      </c>
      <c r="G94" s="59">
        <v>2</v>
      </c>
      <c r="H94" s="55"/>
    </row>
    <row r="95" spans="1:8">
      <c r="A95" s="49"/>
      <c r="B95" s="56"/>
      <c r="C95" s="57" t="s">
        <v>77</v>
      </c>
      <c r="D95" s="58" t="s">
        <v>108</v>
      </c>
      <c r="E95" s="59"/>
      <c r="F95" s="60">
        <v>2965</v>
      </c>
      <c r="G95" s="59">
        <v>3</v>
      </c>
      <c r="H95" s="55"/>
    </row>
    <row r="96" ht="15.75" spans="1:8">
      <c r="A96" s="63"/>
      <c r="B96" s="64" t="s">
        <v>35</v>
      </c>
      <c r="C96" s="64"/>
      <c r="D96" s="64"/>
      <c r="E96" s="65"/>
      <c r="F96" s="66">
        <f>SUM(F91:F95)</f>
        <v>13615</v>
      </c>
      <c r="G96" s="67">
        <f>SUM(G91:G95)</f>
        <v>19</v>
      </c>
      <c r="H96" s="68"/>
    </row>
    <row r="97" ht="20.25" spans="1:8">
      <c r="A97" s="69"/>
      <c r="B97" s="70"/>
      <c r="C97" s="71"/>
      <c r="D97" s="71"/>
      <c r="E97" s="71"/>
      <c r="F97" s="72"/>
      <c r="G97" s="71" t="s">
        <v>4</v>
      </c>
      <c r="H97" s="73"/>
    </row>
    <row r="98" ht="20.25" spans="1:8">
      <c r="A98" s="69"/>
      <c r="B98" s="70"/>
      <c r="C98" s="71"/>
      <c r="D98" s="71"/>
      <c r="E98" s="71"/>
      <c r="F98" s="72"/>
      <c r="G98" s="71"/>
      <c r="H98" s="73"/>
    </row>
    <row r="99" ht="20.25" spans="1:8">
      <c r="A99" s="69"/>
      <c r="B99" s="70"/>
      <c r="C99" s="71"/>
      <c r="D99" s="71"/>
      <c r="E99" s="71"/>
      <c r="F99" s="72"/>
      <c r="G99" s="71"/>
      <c r="H99" s="73"/>
    </row>
    <row r="100" ht="20.25" spans="1:8">
      <c r="A100" s="69"/>
      <c r="B100" s="70"/>
      <c r="C100" s="71"/>
      <c r="D100" s="71"/>
      <c r="E100" s="71"/>
      <c r="F100" s="72"/>
      <c r="G100" s="71"/>
      <c r="H100" s="73"/>
    </row>
    <row r="101" ht="20.25" spans="1:8">
      <c r="A101" s="69"/>
      <c r="B101" s="70"/>
      <c r="C101" s="71"/>
      <c r="D101" s="71"/>
      <c r="E101" s="71"/>
      <c r="F101" s="72"/>
      <c r="G101" s="71"/>
      <c r="H101" s="73"/>
    </row>
    <row r="102" ht="20.25" spans="1:8">
      <c r="A102" s="69"/>
      <c r="B102" s="70"/>
      <c r="C102" s="71"/>
      <c r="D102" s="71"/>
      <c r="E102" s="71"/>
      <c r="F102" s="72"/>
      <c r="G102" s="71"/>
      <c r="H102" s="73"/>
    </row>
    <row r="103" ht="20.25" spans="1:8">
      <c r="A103" s="69"/>
      <c r="B103" s="70"/>
      <c r="C103" s="71"/>
      <c r="D103" s="71"/>
      <c r="E103" s="71"/>
      <c r="F103" s="72"/>
      <c r="G103" s="71"/>
      <c r="H103" s="73"/>
    </row>
    <row r="104" ht="19.5" spans="1:8">
      <c r="A104" s="83"/>
      <c r="B104" s="83"/>
      <c r="C104" s="84"/>
      <c r="D104" s="84"/>
      <c r="E104" s="84"/>
      <c r="F104" s="84"/>
      <c r="G104" s="85"/>
      <c r="H104" s="86"/>
    </row>
    <row r="105" ht="30" customHeight="1" spans="1:8">
      <c r="A105" s="87" t="s">
        <v>135</v>
      </c>
      <c r="B105" s="88"/>
      <c r="C105" s="89"/>
      <c r="D105" s="90"/>
      <c r="E105" s="90"/>
      <c r="F105" s="90"/>
      <c r="G105" s="90"/>
      <c r="H105" s="91"/>
    </row>
    <row r="106" ht="30" customHeight="1" spans="1:8">
      <c r="A106" s="87" t="s">
        <v>137</v>
      </c>
      <c r="B106" s="88"/>
      <c r="C106" s="89"/>
      <c r="D106" s="90"/>
      <c r="E106" s="90"/>
      <c r="F106" s="90"/>
      <c r="G106" s="90"/>
      <c r="H106" s="91"/>
    </row>
    <row r="107" ht="29.1" customHeight="1" spans="1:8">
      <c r="A107" s="87" t="s">
        <v>139</v>
      </c>
      <c r="B107" s="88"/>
      <c r="C107" s="89"/>
      <c r="D107" s="90"/>
      <c r="E107" s="90"/>
      <c r="F107" s="90"/>
      <c r="G107" s="90"/>
      <c r="H107" s="91"/>
    </row>
    <row r="108" ht="30" customHeight="1" spans="1:8">
      <c r="A108" s="87" t="s">
        <v>141</v>
      </c>
      <c r="B108" s="88"/>
      <c r="C108" s="92"/>
      <c r="D108" s="90"/>
      <c r="E108" s="90"/>
      <c r="F108" s="90"/>
      <c r="G108" s="90"/>
      <c r="H108" s="91"/>
    </row>
  </sheetData>
  <sortState ref="C10:D14">
    <sortCondition ref="D10:D14"/>
  </sortState>
  <mergeCells count="43">
    <mergeCell ref="A1:H1"/>
    <mergeCell ref="A2:H2"/>
    <mergeCell ref="A4:H4"/>
    <mergeCell ref="A8:H8"/>
    <mergeCell ref="B15:E15"/>
    <mergeCell ref="A17:H17"/>
    <mergeCell ref="B24:E24"/>
    <mergeCell ref="A26:H26"/>
    <mergeCell ref="B33:E33"/>
    <mergeCell ref="A35:H35"/>
    <mergeCell ref="B42:E42"/>
    <mergeCell ref="A44:H44"/>
    <mergeCell ref="B51:E51"/>
    <mergeCell ref="A53:H53"/>
    <mergeCell ref="B60:E60"/>
    <mergeCell ref="A62:H62"/>
    <mergeCell ref="B69:E69"/>
    <mergeCell ref="A71:H71"/>
    <mergeCell ref="B78:E78"/>
    <mergeCell ref="A80:H80"/>
    <mergeCell ref="B87:E87"/>
    <mergeCell ref="A89:H89"/>
    <mergeCell ref="B96:E96"/>
    <mergeCell ref="A10:A15"/>
    <mergeCell ref="A19:A24"/>
    <mergeCell ref="A28:A33"/>
    <mergeCell ref="A37:A42"/>
    <mergeCell ref="A46:A51"/>
    <mergeCell ref="A55:A60"/>
    <mergeCell ref="A64:A69"/>
    <mergeCell ref="A73:A78"/>
    <mergeCell ref="A82:A87"/>
    <mergeCell ref="A91:A96"/>
    <mergeCell ref="H10:H15"/>
    <mergeCell ref="H19:H24"/>
    <mergeCell ref="H28:H33"/>
    <mergeCell ref="H37:H42"/>
    <mergeCell ref="H46:H51"/>
    <mergeCell ref="H55:H60"/>
    <mergeCell ref="H64:H69"/>
    <mergeCell ref="H73:H78"/>
    <mergeCell ref="H82:H87"/>
    <mergeCell ref="H91:H96"/>
  </mergeCells>
  <pageMargins left="0.590551181102362" right="0.393700787401575" top="0.393700787401575" bottom="0.393700787401575" header="0.31496062992126" footer="0.31496062992126"/>
  <pageSetup paperSize="9" orientation="portrait" horizontalDpi="300" verticalDpi="300"/>
  <headerFooter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8"/>
  <sheetViews>
    <sheetView topLeftCell="A62" workbookViewId="0">
      <selection activeCell="C76" sqref="C76"/>
    </sheetView>
  </sheetViews>
  <sheetFormatPr defaultColWidth="10.2857142857143" defaultRowHeight="15" outlineLevelCol="7"/>
  <cols>
    <col min="1" max="2" width="10.2857142857143" style="33"/>
    <col min="3" max="3" width="20.5714285714286" style="33" customWidth="1"/>
    <col min="4" max="5" width="10.2857142857143" style="33"/>
    <col min="6" max="6" width="10.4285714285714" style="33" customWidth="1"/>
    <col min="7" max="16384" width="10.2857142857143" style="33"/>
  </cols>
  <sheetData>
    <row r="1" ht="19.5" spans="1:8">
      <c r="A1" s="34" t="s">
        <v>115</v>
      </c>
      <c r="B1" s="34"/>
      <c r="C1" s="34"/>
      <c r="D1" s="34"/>
      <c r="E1" s="34"/>
      <c r="F1" s="34"/>
      <c r="G1" s="34"/>
      <c r="H1" s="34"/>
    </row>
    <row r="2" ht="19.5" spans="1:8">
      <c r="A2" s="35" t="s">
        <v>116</v>
      </c>
      <c r="B2" s="35"/>
      <c r="C2" s="35"/>
      <c r="D2" s="35"/>
      <c r="E2" s="35"/>
      <c r="F2" s="35"/>
      <c r="G2" s="35"/>
      <c r="H2" s="35"/>
    </row>
    <row r="3" ht="19.5" spans="1:8">
      <c r="A3" s="36"/>
      <c r="B3" s="37"/>
      <c r="C3" s="37"/>
      <c r="D3" s="37"/>
      <c r="E3" s="37"/>
      <c r="F3" s="38"/>
      <c r="G3" s="37"/>
      <c r="H3" s="37" t="s">
        <v>158</v>
      </c>
    </row>
    <row r="4" ht="19.5" spans="1:8">
      <c r="A4" s="38" t="s">
        <v>157</v>
      </c>
      <c r="B4" s="38"/>
      <c r="C4" s="38"/>
      <c r="D4" s="38"/>
      <c r="E4" s="38"/>
      <c r="F4" s="38"/>
      <c r="G4" s="38"/>
      <c r="H4" s="38"/>
    </row>
    <row r="5" ht="19.9" customHeight="1"/>
    <row r="6" customFormat="1" ht="19.9" customHeight="1" spans="1:8">
      <c r="A6" s="33"/>
      <c r="B6" s="33"/>
      <c r="C6" s="33"/>
      <c r="D6" s="33"/>
      <c r="E6" s="33"/>
      <c r="F6" s="33"/>
      <c r="G6" s="33"/>
      <c r="H6" s="33"/>
    </row>
    <row r="7" customFormat="1" ht="19.9" customHeight="1" spans="1:8">
      <c r="A7" s="33"/>
      <c r="B7" s="33"/>
      <c r="C7" s="33"/>
      <c r="D7" s="33"/>
      <c r="E7" s="33"/>
      <c r="F7" s="33"/>
      <c r="G7" s="33"/>
      <c r="H7" s="33"/>
    </row>
    <row r="8" ht="16.5" spans="1:8">
      <c r="A8" s="39" t="s">
        <v>119</v>
      </c>
      <c r="B8" s="40"/>
      <c r="C8" s="40"/>
      <c r="D8" s="40"/>
      <c r="E8" s="40"/>
      <c r="F8" s="40"/>
      <c r="G8" s="40"/>
      <c r="H8" s="41"/>
    </row>
    <row r="9" ht="23.25" spans="1:8">
      <c r="A9" s="42" t="s">
        <v>120</v>
      </c>
      <c r="B9" s="43" t="s">
        <v>25</v>
      </c>
      <c r="C9" s="44" t="s">
        <v>121</v>
      </c>
      <c r="D9" s="45" t="s">
        <v>122</v>
      </c>
      <c r="E9" s="46" t="s">
        <v>123</v>
      </c>
      <c r="F9" s="47" t="s">
        <v>124</v>
      </c>
      <c r="G9" s="46" t="s">
        <v>125</v>
      </c>
      <c r="H9" s="48" t="s">
        <v>36</v>
      </c>
    </row>
    <row r="10" spans="1:8">
      <c r="A10" s="49"/>
      <c r="B10" s="50"/>
      <c r="C10" s="51" t="s">
        <v>81</v>
      </c>
      <c r="D10" s="52" t="s">
        <v>104</v>
      </c>
      <c r="E10" s="53"/>
      <c r="F10" s="54">
        <v>1310</v>
      </c>
      <c r="G10" s="53">
        <v>9</v>
      </c>
      <c r="H10" s="55">
        <v>10</v>
      </c>
    </row>
    <row r="11" spans="1:8">
      <c r="A11" s="49"/>
      <c r="B11" s="56"/>
      <c r="C11" s="57" t="s">
        <v>92</v>
      </c>
      <c r="D11" s="58" t="s">
        <v>105</v>
      </c>
      <c r="E11" s="59"/>
      <c r="F11" s="60">
        <v>595</v>
      </c>
      <c r="G11" s="59">
        <v>10</v>
      </c>
      <c r="H11" s="55"/>
    </row>
    <row r="12" spans="1:8">
      <c r="A12" s="49"/>
      <c r="B12" s="56"/>
      <c r="C12" s="61" t="s">
        <v>76</v>
      </c>
      <c r="D12" s="58" t="s">
        <v>106</v>
      </c>
      <c r="E12" s="59"/>
      <c r="F12" s="60">
        <v>1685</v>
      </c>
      <c r="G12" s="59">
        <v>9</v>
      </c>
      <c r="H12" s="55"/>
    </row>
    <row r="13" spans="1:8">
      <c r="A13" s="49"/>
      <c r="B13" s="56"/>
      <c r="C13" s="57" t="s">
        <v>87</v>
      </c>
      <c r="D13" s="58" t="s">
        <v>107</v>
      </c>
      <c r="E13" s="59"/>
      <c r="F13" s="60">
        <v>1045</v>
      </c>
      <c r="G13" s="59">
        <v>10</v>
      </c>
      <c r="H13" s="55"/>
    </row>
    <row r="14" spans="1:8">
      <c r="A14" s="49"/>
      <c r="B14" s="56"/>
      <c r="C14" s="62" t="s">
        <v>48</v>
      </c>
      <c r="D14" s="58" t="s">
        <v>108</v>
      </c>
      <c r="E14" s="59"/>
      <c r="F14" s="60">
        <v>3000</v>
      </c>
      <c r="G14" s="59">
        <v>4</v>
      </c>
      <c r="H14" s="55"/>
    </row>
    <row r="15" ht="15.75" spans="1:8">
      <c r="A15" s="63"/>
      <c r="B15" s="64" t="s">
        <v>35</v>
      </c>
      <c r="C15" s="64"/>
      <c r="D15" s="64"/>
      <c r="E15" s="65"/>
      <c r="F15" s="66">
        <f>SUM(F10:F14)</f>
        <v>7635</v>
      </c>
      <c r="G15" s="67">
        <f>SUM(G10:G14)</f>
        <v>42</v>
      </c>
      <c r="H15" s="68"/>
    </row>
    <row r="16" ht="32.1" customHeight="1" spans="1:8">
      <c r="A16" s="69"/>
      <c r="B16" s="70"/>
      <c r="C16" s="71"/>
      <c r="D16" s="71"/>
      <c r="E16" s="71"/>
      <c r="F16" s="72"/>
      <c r="G16" s="71"/>
      <c r="H16" s="73"/>
    </row>
    <row r="17" ht="16.5" spans="1:8">
      <c r="A17" s="39" t="s">
        <v>126</v>
      </c>
      <c r="B17" s="40"/>
      <c r="C17" s="40"/>
      <c r="D17" s="40"/>
      <c r="E17" s="40"/>
      <c r="F17" s="40"/>
      <c r="G17" s="40"/>
      <c r="H17" s="41"/>
    </row>
    <row r="18" ht="23.25" spans="1:8">
      <c r="A18" s="42" t="s">
        <v>120</v>
      </c>
      <c r="B18" s="43" t="s">
        <v>25</v>
      </c>
      <c r="C18" s="44" t="s">
        <v>121</v>
      </c>
      <c r="D18" s="45" t="s">
        <v>122</v>
      </c>
      <c r="E18" s="46" t="s">
        <v>123</v>
      </c>
      <c r="F18" s="47" t="s">
        <v>124</v>
      </c>
      <c r="G18" s="46" t="s">
        <v>125</v>
      </c>
      <c r="H18" s="48" t="s">
        <v>36</v>
      </c>
    </row>
    <row r="19" spans="1:8">
      <c r="A19" s="49"/>
      <c r="B19" s="50"/>
      <c r="C19" s="62" t="s">
        <v>55</v>
      </c>
      <c r="D19" s="74" t="s">
        <v>104</v>
      </c>
      <c r="E19" s="53"/>
      <c r="F19" s="54">
        <v>3025</v>
      </c>
      <c r="G19" s="53">
        <v>3</v>
      </c>
      <c r="H19" s="55">
        <v>7</v>
      </c>
    </row>
    <row r="20" spans="1:8">
      <c r="A20" s="49"/>
      <c r="B20" s="56"/>
      <c r="C20" s="57" t="s">
        <v>89</v>
      </c>
      <c r="D20" s="75" t="s">
        <v>105</v>
      </c>
      <c r="E20" s="59"/>
      <c r="F20" s="60">
        <v>1525</v>
      </c>
      <c r="G20" s="59">
        <v>8</v>
      </c>
      <c r="H20" s="55"/>
    </row>
    <row r="21" spans="1:8">
      <c r="A21" s="49"/>
      <c r="B21" s="56"/>
      <c r="C21" s="57" t="s">
        <v>52</v>
      </c>
      <c r="D21" s="58" t="s">
        <v>106</v>
      </c>
      <c r="E21" s="59"/>
      <c r="F21" s="60">
        <v>2115</v>
      </c>
      <c r="G21" s="59">
        <v>7</v>
      </c>
      <c r="H21" s="55"/>
    </row>
    <row r="22" spans="1:8">
      <c r="A22" s="49"/>
      <c r="B22" s="56"/>
      <c r="C22" s="57" t="s">
        <v>69</v>
      </c>
      <c r="D22" s="58" t="s">
        <v>107</v>
      </c>
      <c r="E22" s="59"/>
      <c r="F22" s="60">
        <v>2365</v>
      </c>
      <c r="G22" s="59">
        <v>8</v>
      </c>
      <c r="H22" s="55"/>
    </row>
    <row r="23" spans="1:8">
      <c r="A23" s="49"/>
      <c r="B23" s="56"/>
      <c r="C23" s="57" t="s">
        <v>54</v>
      </c>
      <c r="D23" s="58" t="s">
        <v>108</v>
      </c>
      <c r="E23" s="59"/>
      <c r="F23" s="60">
        <v>2720</v>
      </c>
      <c r="G23" s="59">
        <v>5</v>
      </c>
      <c r="H23" s="55"/>
    </row>
    <row r="24" ht="15.75" spans="1:8">
      <c r="A24" s="63"/>
      <c r="B24" s="64" t="s">
        <v>35</v>
      </c>
      <c r="C24" s="64"/>
      <c r="D24" s="64"/>
      <c r="E24" s="65"/>
      <c r="F24" s="66">
        <f>SUM(F19:F23)</f>
        <v>11750</v>
      </c>
      <c r="G24" s="67">
        <f>SUM(G19:G23)</f>
        <v>31</v>
      </c>
      <c r="H24" s="68"/>
    </row>
    <row r="25" ht="33" customHeight="1" spans="1:8">
      <c r="A25" s="69"/>
      <c r="B25" s="70"/>
      <c r="C25" s="71"/>
      <c r="D25" s="71"/>
      <c r="E25" s="71"/>
      <c r="F25" s="72"/>
      <c r="G25" s="71" t="s">
        <v>4</v>
      </c>
      <c r="H25" s="73"/>
    </row>
    <row r="26" ht="16.5" spans="1:8">
      <c r="A26" s="39" t="s">
        <v>127</v>
      </c>
      <c r="B26" s="40"/>
      <c r="C26" s="40"/>
      <c r="D26" s="40"/>
      <c r="E26" s="40"/>
      <c r="F26" s="40"/>
      <c r="G26" s="40"/>
      <c r="H26" s="41"/>
    </row>
    <row r="27" ht="23.25" spans="1:8">
      <c r="A27" s="42" t="s">
        <v>120</v>
      </c>
      <c r="B27" s="43" t="s">
        <v>25</v>
      </c>
      <c r="C27" s="44" t="s">
        <v>121</v>
      </c>
      <c r="D27" s="45" t="s">
        <v>122</v>
      </c>
      <c r="E27" s="46" t="s">
        <v>123</v>
      </c>
      <c r="F27" s="47" t="s">
        <v>124</v>
      </c>
      <c r="G27" s="46" t="s">
        <v>125</v>
      </c>
      <c r="H27" s="48" t="s">
        <v>36</v>
      </c>
    </row>
    <row r="28" spans="1:8">
      <c r="A28" s="49"/>
      <c r="B28" s="50"/>
      <c r="C28" s="76" t="s">
        <v>56</v>
      </c>
      <c r="D28" s="74" t="s">
        <v>104</v>
      </c>
      <c r="E28" s="53"/>
      <c r="F28" s="54">
        <v>1475</v>
      </c>
      <c r="G28" s="53">
        <v>8</v>
      </c>
      <c r="H28" s="55">
        <v>8</v>
      </c>
    </row>
    <row r="29" spans="1:8">
      <c r="A29" s="49"/>
      <c r="B29" s="56"/>
      <c r="C29" s="57" t="s">
        <v>79</v>
      </c>
      <c r="D29" s="58" t="s">
        <v>105</v>
      </c>
      <c r="E29" s="59"/>
      <c r="F29" s="60">
        <v>2030</v>
      </c>
      <c r="G29" s="59">
        <v>6</v>
      </c>
      <c r="H29" s="55"/>
    </row>
    <row r="30" spans="1:8">
      <c r="A30" s="49"/>
      <c r="B30" s="56"/>
      <c r="C30" s="57" t="s">
        <v>88</v>
      </c>
      <c r="D30" s="58" t="s">
        <v>106</v>
      </c>
      <c r="E30" s="59"/>
      <c r="F30" s="60">
        <v>2270</v>
      </c>
      <c r="G30" s="59">
        <v>5</v>
      </c>
      <c r="H30" s="55"/>
    </row>
    <row r="31" spans="1:8">
      <c r="A31" s="49"/>
      <c r="B31" s="56"/>
      <c r="C31" s="62" t="s">
        <v>82</v>
      </c>
      <c r="D31" s="58" t="s">
        <v>107</v>
      </c>
      <c r="E31" s="59"/>
      <c r="F31" s="60">
        <v>3000</v>
      </c>
      <c r="G31" s="59">
        <v>4</v>
      </c>
      <c r="H31" s="55"/>
    </row>
    <row r="32" spans="1:8">
      <c r="A32" s="49"/>
      <c r="B32" s="56"/>
      <c r="C32" s="57" t="s">
        <v>70</v>
      </c>
      <c r="D32" s="75" t="s">
        <v>108</v>
      </c>
      <c r="E32" s="59"/>
      <c r="F32" s="60">
        <v>1825</v>
      </c>
      <c r="G32" s="59">
        <v>9</v>
      </c>
      <c r="H32" s="55"/>
    </row>
    <row r="33" ht="15.75" spans="1:8">
      <c r="A33" s="63"/>
      <c r="B33" s="64" t="s">
        <v>35</v>
      </c>
      <c r="C33" s="64"/>
      <c r="D33" s="64"/>
      <c r="E33" s="65"/>
      <c r="F33" s="66">
        <f>SUM(F28:F32)</f>
        <v>10600</v>
      </c>
      <c r="G33" s="67">
        <f>SUM(G28:G32)</f>
        <v>32</v>
      </c>
      <c r="H33" s="68"/>
    </row>
    <row r="34" ht="36" customHeight="1" spans="1:8">
      <c r="A34" s="69"/>
      <c r="B34" s="70"/>
      <c r="C34" s="71"/>
      <c r="D34" s="71"/>
      <c r="E34" s="71"/>
      <c r="F34" s="72"/>
      <c r="G34" s="71" t="s">
        <v>4</v>
      </c>
      <c r="H34" s="73"/>
    </row>
    <row r="35" ht="16.5" spans="1:8">
      <c r="A35" s="39" t="s">
        <v>128</v>
      </c>
      <c r="B35" s="40"/>
      <c r="C35" s="40"/>
      <c r="D35" s="40"/>
      <c r="E35" s="40"/>
      <c r="F35" s="40"/>
      <c r="G35" s="40"/>
      <c r="H35" s="41"/>
    </row>
    <row r="36" ht="23.25" spans="1:8">
      <c r="A36" s="42" t="s">
        <v>120</v>
      </c>
      <c r="B36" s="43" t="s">
        <v>25</v>
      </c>
      <c r="C36" s="44" t="s">
        <v>121</v>
      </c>
      <c r="D36" s="45" t="s">
        <v>122</v>
      </c>
      <c r="E36" s="46" t="s">
        <v>123</v>
      </c>
      <c r="F36" s="47" t="s">
        <v>124</v>
      </c>
      <c r="G36" s="46" t="s">
        <v>125</v>
      </c>
      <c r="H36" s="48" t="s">
        <v>36</v>
      </c>
    </row>
    <row r="37" spans="1:8">
      <c r="A37" s="49"/>
      <c r="B37" s="50"/>
      <c r="C37" s="57" t="s">
        <v>53</v>
      </c>
      <c r="D37" s="74" t="s">
        <v>104</v>
      </c>
      <c r="E37" s="53"/>
      <c r="F37" s="54">
        <v>3105</v>
      </c>
      <c r="G37" s="53">
        <v>2</v>
      </c>
      <c r="H37" s="55">
        <v>1</v>
      </c>
    </row>
    <row r="38" spans="1:8">
      <c r="A38" s="49"/>
      <c r="B38" s="56"/>
      <c r="C38" s="57" t="s">
        <v>86</v>
      </c>
      <c r="D38" s="58" t="s">
        <v>105</v>
      </c>
      <c r="E38" s="59"/>
      <c r="F38" s="60">
        <v>5855</v>
      </c>
      <c r="G38" s="59">
        <v>1</v>
      </c>
      <c r="H38" s="55"/>
    </row>
    <row r="39" spans="1:8">
      <c r="A39" s="49"/>
      <c r="B39" s="56"/>
      <c r="C39" s="57" t="s">
        <v>49</v>
      </c>
      <c r="D39" s="75" t="s">
        <v>106</v>
      </c>
      <c r="E39" s="59"/>
      <c r="F39" s="60">
        <v>3000</v>
      </c>
      <c r="G39" s="59">
        <v>1</v>
      </c>
      <c r="H39" s="55"/>
    </row>
    <row r="40" spans="1:8">
      <c r="A40" s="49"/>
      <c r="B40" s="56"/>
      <c r="C40" s="77" t="s">
        <v>68</v>
      </c>
      <c r="D40" s="58" t="s">
        <v>107</v>
      </c>
      <c r="E40" s="59"/>
      <c r="F40" s="60">
        <v>3750</v>
      </c>
      <c r="G40" s="59">
        <v>2</v>
      </c>
      <c r="H40" s="55"/>
    </row>
    <row r="41" spans="1:8">
      <c r="A41" s="49"/>
      <c r="B41" s="56"/>
      <c r="C41" s="57" t="s">
        <v>51</v>
      </c>
      <c r="D41" s="58" t="s">
        <v>108</v>
      </c>
      <c r="E41" s="59"/>
      <c r="F41" s="60">
        <v>4445</v>
      </c>
      <c r="G41" s="59">
        <v>3</v>
      </c>
      <c r="H41" s="55"/>
    </row>
    <row r="42" ht="15.75" spans="1:8">
      <c r="A42" s="63"/>
      <c r="B42" s="64" t="s">
        <v>35</v>
      </c>
      <c r="C42" s="64"/>
      <c r="D42" s="64"/>
      <c r="E42" s="65"/>
      <c r="F42" s="66">
        <f>SUM(F37:F41)</f>
        <v>20155</v>
      </c>
      <c r="G42" s="67">
        <f>SUM(G37:G41)</f>
        <v>9</v>
      </c>
      <c r="H42" s="68"/>
    </row>
    <row r="43" ht="35.1" customHeight="1" spans="1:8">
      <c r="A43" s="78"/>
      <c r="B43" s="79"/>
      <c r="C43" s="71"/>
      <c r="D43" s="71"/>
      <c r="E43" s="80"/>
      <c r="F43" s="81"/>
      <c r="G43" s="71" t="s">
        <v>4</v>
      </c>
      <c r="H43" s="73"/>
    </row>
    <row r="44" ht="16.5" spans="1:8">
      <c r="A44" s="39" t="s">
        <v>129</v>
      </c>
      <c r="B44" s="40"/>
      <c r="C44" s="40"/>
      <c r="D44" s="40"/>
      <c r="E44" s="40"/>
      <c r="F44" s="40"/>
      <c r="G44" s="40"/>
      <c r="H44" s="41"/>
    </row>
    <row r="45" ht="23.25" spans="1:8">
      <c r="A45" s="42" t="s">
        <v>120</v>
      </c>
      <c r="B45" s="43" t="s">
        <v>25</v>
      </c>
      <c r="C45" s="44" t="s">
        <v>121</v>
      </c>
      <c r="D45" s="45" t="s">
        <v>122</v>
      </c>
      <c r="E45" s="46" t="s">
        <v>123</v>
      </c>
      <c r="F45" s="47" t="s">
        <v>124</v>
      </c>
      <c r="G45" s="46" t="s">
        <v>125</v>
      </c>
      <c r="H45" s="48" t="s">
        <v>36</v>
      </c>
    </row>
    <row r="46" spans="1:8">
      <c r="A46" s="49"/>
      <c r="B46" s="50"/>
      <c r="C46" s="62" t="s">
        <v>44</v>
      </c>
      <c r="D46" s="74" t="s">
        <v>104</v>
      </c>
      <c r="E46" s="53"/>
      <c r="F46" s="54">
        <v>4075</v>
      </c>
      <c r="G46" s="53">
        <v>1</v>
      </c>
      <c r="H46" s="55">
        <v>2</v>
      </c>
    </row>
    <row r="47" spans="1:8">
      <c r="A47" s="49"/>
      <c r="B47" s="56"/>
      <c r="C47" s="57" t="s">
        <v>43</v>
      </c>
      <c r="D47" s="58" t="s">
        <v>105</v>
      </c>
      <c r="E47" s="59"/>
      <c r="F47" s="60">
        <v>2195</v>
      </c>
      <c r="G47" s="59">
        <v>5</v>
      </c>
      <c r="H47" s="55"/>
    </row>
    <row r="48" spans="1:8">
      <c r="A48" s="49"/>
      <c r="B48" s="56"/>
      <c r="C48" s="57" t="s">
        <v>40</v>
      </c>
      <c r="D48" s="75" t="s">
        <v>106</v>
      </c>
      <c r="E48" s="59"/>
      <c r="F48" s="60">
        <v>2880</v>
      </c>
      <c r="G48" s="59">
        <v>3</v>
      </c>
      <c r="H48" s="55"/>
    </row>
    <row r="49" spans="1:8">
      <c r="A49" s="49"/>
      <c r="B49" s="56"/>
      <c r="C49" s="82" t="s">
        <v>41</v>
      </c>
      <c r="D49" s="58" t="s">
        <v>107</v>
      </c>
      <c r="E49" s="59"/>
      <c r="F49" s="60">
        <v>4300</v>
      </c>
      <c r="G49" s="59">
        <v>1</v>
      </c>
      <c r="H49" s="55"/>
    </row>
    <row r="50" spans="1:8">
      <c r="A50" s="49"/>
      <c r="B50" s="56"/>
      <c r="C50" s="57" t="s">
        <v>42</v>
      </c>
      <c r="D50" s="58" t="s">
        <v>108</v>
      </c>
      <c r="E50" s="59"/>
      <c r="F50" s="60">
        <v>4800</v>
      </c>
      <c r="G50" s="59">
        <v>1</v>
      </c>
      <c r="H50" s="55"/>
    </row>
    <row r="51" ht="15.75" spans="1:8">
      <c r="A51" s="63"/>
      <c r="B51" s="64" t="s">
        <v>35</v>
      </c>
      <c r="C51" s="64"/>
      <c r="D51" s="64"/>
      <c r="E51" s="65"/>
      <c r="F51" s="66">
        <f>SUM(F46:F50)</f>
        <v>18250</v>
      </c>
      <c r="G51" s="67">
        <f>SUM(G46:G50)</f>
        <v>11</v>
      </c>
      <c r="H51" s="68"/>
    </row>
    <row r="52" ht="33" customHeight="1" spans="1:8">
      <c r="A52" s="69"/>
      <c r="B52" s="70"/>
      <c r="C52" s="71"/>
      <c r="D52" s="71"/>
      <c r="E52" s="71"/>
      <c r="F52" s="72"/>
      <c r="G52" s="71" t="s">
        <v>4</v>
      </c>
      <c r="H52" s="73"/>
    </row>
    <row r="53" ht="16.5" spans="1:8">
      <c r="A53" s="39" t="s">
        <v>130</v>
      </c>
      <c r="B53" s="40"/>
      <c r="C53" s="40"/>
      <c r="D53" s="40"/>
      <c r="E53" s="40"/>
      <c r="F53" s="40"/>
      <c r="G53" s="40"/>
      <c r="H53" s="41"/>
    </row>
    <row r="54" ht="23.25" spans="1:8">
      <c r="A54" s="42" t="s">
        <v>120</v>
      </c>
      <c r="B54" s="43" t="s">
        <v>25</v>
      </c>
      <c r="C54" s="44" t="s">
        <v>121</v>
      </c>
      <c r="D54" s="45" t="s">
        <v>122</v>
      </c>
      <c r="E54" s="46" t="s">
        <v>123</v>
      </c>
      <c r="F54" s="47" t="s">
        <v>124</v>
      </c>
      <c r="G54" s="46" t="s">
        <v>125</v>
      </c>
      <c r="H54" s="48" t="s">
        <v>36</v>
      </c>
    </row>
    <row r="55" spans="1:8">
      <c r="A55" s="49"/>
      <c r="B55" s="50"/>
      <c r="C55" s="57" t="s">
        <v>64</v>
      </c>
      <c r="D55" s="74" t="s">
        <v>104</v>
      </c>
      <c r="E55" s="53"/>
      <c r="F55" s="54">
        <v>2620</v>
      </c>
      <c r="G55" s="53">
        <v>5</v>
      </c>
      <c r="H55" s="55">
        <v>9</v>
      </c>
    </row>
    <row r="56" spans="1:8">
      <c r="A56" s="49"/>
      <c r="B56" s="56"/>
      <c r="C56" s="62" t="s">
        <v>66</v>
      </c>
      <c r="D56" s="58" t="s">
        <v>105</v>
      </c>
      <c r="E56" s="59"/>
      <c r="F56" s="60">
        <v>1460</v>
      </c>
      <c r="G56" s="59">
        <v>9</v>
      </c>
      <c r="H56" s="55"/>
    </row>
    <row r="57" spans="1:8">
      <c r="A57" s="49"/>
      <c r="B57" s="56"/>
      <c r="C57" s="57" t="s">
        <v>96</v>
      </c>
      <c r="D57" s="58" t="s">
        <v>106</v>
      </c>
      <c r="E57" s="59"/>
      <c r="F57" s="60">
        <v>1235</v>
      </c>
      <c r="G57" s="59">
        <v>10</v>
      </c>
      <c r="H57" s="55"/>
    </row>
    <row r="58" spans="1:8">
      <c r="A58" s="49"/>
      <c r="B58" s="56"/>
      <c r="C58" s="57" t="s">
        <v>154</v>
      </c>
      <c r="D58" s="58" t="s">
        <v>107</v>
      </c>
      <c r="E58" s="59"/>
      <c r="F58" s="60">
        <v>2640</v>
      </c>
      <c r="G58" s="59">
        <v>5</v>
      </c>
      <c r="H58" s="55"/>
    </row>
    <row r="59" spans="1:8">
      <c r="A59" s="49"/>
      <c r="B59" s="56"/>
      <c r="C59" s="57" t="s">
        <v>85</v>
      </c>
      <c r="D59" s="75" t="s">
        <v>108</v>
      </c>
      <c r="E59" s="59"/>
      <c r="F59" s="60">
        <v>900</v>
      </c>
      <c r="G59" s="59">
        <v>10</v>
      </c>
      <c r="H59" s="55"/>
    </row>
    <row r="60" ht="15.75" spans="1:8">
      <c r="A60" s="63"/>
      <c r="B60" s="64" t="s">
        <v>35</v>
      </c>
      <c r="C60" s="64"/>
      <c r="D60" s="64"/>
      <c r="E60" s="65"/>
      <c r="F60" s="66">
        <f>SUM(F55:F59)</f>
        <v>8855</v>
      </c>
      <c r="G60" s="67">
        <f>SUM(G55:G59)</f>
        <v>39</v>
      </c>
      <c r="H60" s="68"/>
    </row>
    <row r="61" ht="33.95" customHeight="1" spans="1:8">
      <c r="A61" s="69"/>
      <c r="B61" s="70"/>
      <c r="C61" s="71"/>
      <c r="D61" s="71"/>
      <c r="E61" s="71"/>
      <c r="F61" s="72"/>
      <c r="G61" s="71" t="s">
        <v>4</v>
      </c>
      <c r="H61" s="73"/>
    </row>
    <row r="62" ht="16.5" spans="1:8">
      <c r="A62" s="39" t="s">
        <v>131</v>
      </c>
      <c r="B62" s="40"/>
      <c r="C62" s="40"/>
      <c r="D62" s="40"/>
      <c r="E62" s="40"/>
      <c r="F62" s="40"/>
      <c r="G62" s="40"/>
      <c r="H62" s="41"/>
    </row>
    <row r="63" ht="23.25" spans="1:8">
      <c r="A63" s="42" t="s">
        <v>120</v>
      </c>
      <c r="B63" s="43" t="s">
        <v>25</v>
      </c>
      <c r="C63" s="44" t="s">
        <v>121</v>
      </c>
      <c r="D63" s="45" t="s">
        <v>122</v>
      </c>
      <c r="E63" s="46" t="s">
        <v>123</v>
      </c>
      <c r="F63" s="47" t="s">
        <v>124</v>
      </c>
      <c r="G63" s="46" t="s">
        <v>125</v>
      </c>
      <c r="H63" s="48" t="s">
        <v>36</v>
      </c>
    </row>
    <row r="64" spans="1:8">
      <c r="A64" s="49"/>
      <c r="B64" s="50"/>
      <c r="C64" s="62" t="s">
        <v>47</v>
      </c>
      <c r="D64" s="74" t="s">
        <v>104</v>
      </c>
      <c r="E64" s="53"/>
      <c r="F64" s="54">
        <v>1195</v>
      </c>
      <c r="G64" s="53">
        <v>10</v>
      </c>
      <c r="H64" s="55">
        <v>6</v>
      </c>
    </row>
    <row r="65" spans="1:8">
      <c r="A65" s="49"/>
      <c r="B65" s="56"/>
      <c r="C65" s="57" t="s">
        <v>60</v>
      </c>
      <c r="D65" s="58" t="s">
        <v>105</v>
      </c>
      <c r="E65" s="59"/>
      <c r="F65" s="60">
        <v>2775</v>
      </c>
      <c r="G65" s="59">
        <v>2</v>
      </c>
      <c r="H65" s="55"/>
    </row>
    <row r="66" spans="1:8">
      <c r="A66" s="49"/>
      <c r="B66" s="56"/>
      <c r="C66" s="57" t="s">
        <v>57</v>
      </c>
      <c r="D66" s="58" t="s">
        <v>106</v>
      </c>
      <c r="E66" s="59"/>
      <c r="F66" s="60">
        <v>2900</v>
      </c>
      <c r="G66" s="59">
        <v>2</v>
      </c>
      <c r="H66" s="55"/>
    </row>
    <row r="67" spans="1:8">
      <c r="A67" s="49"/>
      <c r="B67" s="56"/>
      <c r="C67" s="82" t="s">
        <v>72</v>
      </c>
      <c r="D67" s="58" t="s">
        <v>107</v>
      </c>
      <c r="E67" s="59"/>
      <c r="F67" s="60">
        <v>2465</v>
      </c>
      <c r="G67" s="59">
        <v>7</v>
      </c>
      <c r="H67" s="55"/>
    </row>
    <row r="68" spans="1:8">
      <c r="A68" s="49"/>
      <c r="B68" s="56"/>
      <c r="C68" s="57" t="s">
        <v>95</v>
      </c>
      <c r="D68" s="75" t="s">
        <v>108</v>
      </c>
      <c r="E68" s="59"/>
      <c r="F68" s="60">
        <v>2250</v>
      </c>
      <c r="G68" s="59">
        <v>8</v>
      </c>
      <c r="H68" s="55"/>
    </row>
    <row r="69" ht="15.75" spans="1:8">
      <c r="A69" s="63"/>
      <c r="B69" s="64" t="s">
        <v>35</v>
      </c>
      <c r="C69" s="64"/>
      <c r="D69" s="64"/>
      <c r="E69" s="65"/>
      <c r="F69" s="66">
        <f>SUM(F64:F68)</f>
        <v>11585</v>
      </c>
      <c r="G69" s="67">
        <f>SUM(G64:G68)</f>
        <v>29</v>
      </c>
      <c r="H69" s="68"/>
    </row>
    <row r="70" ht="35.1" customHeight="1" spans="1:8">
      <c r="A70" s="69"/>
      <c r="B70" s="70"/>
      <c r="C70" s="71"/>
      <c r="D70" s="71"/>
      <c r="E70" s="71"/>
      <c r="F70" s="72"/>
      <c r="G70" s="71" t="s">
        <v>4</v>
      </c>
      <c r="H70" s="73"/>
    </row>
    <row r="71" ht="16.5" spans="1:8">
      <c r="A71" s="39" t="s">
        <v>132</v>
      </c>
      <c r="B71" s="40"/>
      <c r="C71" s="40"/>
      <c r="D71" s="40"/>
      <c r="E71" s="40"/>
      <c r="F71" s="40"/>
      <c r="G71" s="40"/>
      <c r="H71" s="41"/>
    </row>
    <row r="72" ht="23.25" spans="1:8">
      <c r="A72" s="42" t="s">
        <v>120</v>
      </c>
      <c r="B72" s="43" t="s">
        <v>25</v>
      </c>
      <c r="C72" s="44" t="s">
        <v>121</v>
      </c>
      <c r="D72" s="45" t="s">
        <v>122</v>
      </c>
      <c r="E72" s="46" t="s">
        <v>123</v>
      </c>
      <c r="F72" s="47" t="s">
        <v>124</v>
      </c>
      <c r="G72" s="46" t="s">
        <v>125</v>
      </c>
      <c r="H72" s="48" t="s">
        <v>36</v>
      </c>
    </row>
    <row r="73" spans="1:8">
      <c r="A73" s="49"/>
      <c r="B73" s="50"/>
      <c r="C73" s="57" t="s">
        <v>75</v>
      </c>
      <c r="D73" s="74" t="s">
        <v>104</v>
      </c>
      <c r="E73" s="53"/>
      <c r="F73" s="54">
        <v>2695</v>
      </c>
      <c r="G73" s="53">
        <v>4</v>
      </c>
      <c r="H73" s="55">
        <v>4</v>
      </c>
    </row>
    <row r="74" spans="1:8">
      <c r="A74" s="49"/>
      <c r="B74" s="56"/>
      <c r="C74" s="62" t="s">
        <v>67</v>
      </c>
      <c r="D74" s="58" t="s">
        <v>105</v>
      </c>
      <c r="E74" s="59"/>
      <c r="F74" s="60">
        <v>2340</v>
      </c>
      <c r="G74" s="59">
        <v>4</v>
      </c>
      <c r="H74" s="55"/>
    </row>
    <row r="75" spans="1:8">
      <c r="A75" s="49"/>
      <c r="B75" s="56"/>
      <c r="C75" s="57" t="s">
        <v>45</v>
      </c>
      <c r="D75" s="75" t="s">
        <v>106</v>
      </c>
      <c r="E75" s="59"/>
      <c r="F75" s="60">
        <v>2125</v>
      </c>
      <c r="G75" s="59">
        <v>6</v>
      </c>
      <c r="H75" s="55"/>
    </row>
    <row r="76" spans="1:8">
      <c r="A76" s="49"/>
      <c r="B76" s="56"/>
      <c r="C76" s="57" t="s">
        <v>63</v>
      </c>
      <c r="D76" s="58" t="s">
        <v>107</v>
      </c>
      <c r="E76" s="59"/>
      <c r="F76" s="60">
        <v>2500</v>
      </c>
      <c r="G76" s="59">
        <v>6</v>
      </c>
      <c r="H76" s="55"/>
    </row>
    <row r="77" spans="1:8">
      <c r="A77" s="49"/>
      <c r="B77" s="56"/>
      <c r="C77" s="57" t="s">
        <v>50</v>
      </c>
      <c r="D77" s="58" t="s">
        <v>108</v>
      </c>
      <c r="E77" s="59"/>
      <c r="F77" s="60">
        <v>2375</v>
      </c>
      <c r="G77" s="59">
        <v>7</v>
      </c>
      <c r="H77" s="55"/>
    </row>
    <row r="78" ht="15.75" spans="1:8">
      <c r="A78" s="63"/>
      <c r="B78" s="64" t="s">
        <v>35</v>
      </c>
      <c r="C78" s="64"/>
      <c r="D78" s="64"/>
      <c r="E78" s="65"/>
      <c r="F78" s="66">
        <f>SUM(F73:F77)</f>
        <v>12035</v>
      </c>
      <c r="G78" s="67">
        <f>SUM(G73:G77)</f>
        <v>27</v>
      </c>
      <c r="H78" s="68"/>
    </row>
    <row r="79" ht="33" customHeight="1" spans="1:8">
      <c r="A79" s="69"/>
      <c r="B79" s="70"/>
      <c r="C79" s="71"/>
      <c r="D79" s="71"/>
      <c r="E79" s="71"/>
      <c r="F79" s="72"/>
      <c r="G79" s="71" t="s">
        <v>4</v>
      </c>
      <c r="H79" s="73"/>
    </row>
    <row r="80" ht="16.5" spans="1:8">
      <c r="A80" s="39" t="s">
        <v>133</v>
      </c>
      <c r="B80" s="40"/>
      <c r="C80" s="40"/>
      <c r="D80" s="40"/>
      <c r="E80" s="40"/>
      <c r="F80" s="40"/>
      <c r="G80" s="40"/>
      <c r="H80" s="41"/>
    </row>
    <row r="81" ht="23.25" spans="1:8">
      <c r="A81" s="42" t="s">
        <v>120</v>
      </c>
      <c r="B81" s="43" t="s">
        <v>25</v>
      </c>
      <c r="C81" s="44" t="s">
        <v>121</v>
      </c>
      <c r="D81" s="45" t="s">
        <v>122</v>
      </c>
      <c r="E81" s="46" t="s">
        <v>123</v>
      </c>
      <c r="F81" s="47" t="s">
        <v>124</v>
      </c>
      <c r="G81" s="46" t="s">
        <v>125</v>
      </c>
      <c r="H81" s="48" t="s">
        <v>36</v>
      </c>
    </row>
    <row r="82" spans="1:8">
      <c r="A82" s="49"/>
      <c r="B82" s="50"/>
      <c r="C82" s="57" t="s">
        <v>71</v>
      </c>
      <c r="D82" s="74" t="s">
        <v>104</v>
      </c>
      <c r="E82" s="53"/>
      <c r="F82" s="54">
        <v>1545</v>
      </c>
      <c r="G82" s="53">
        <v>7</v>
      </c>
      <c r="H82" s="55">
        <v>5</v>
      </c>
    </row>
    <row r="83" spans="1:8">
      <c r="A83" s="49"/>
      <c r="B83" s="56"/>
      <c r="C83" s="57" t="s">
        <v>58</v>
      </c>
      <c r="D83" s="58" t="s">
        <v>105</v>
      </c>
      <c r="E83" s="59"/>
      <c r="F83" s="60">
        <v>2010</v>
      </c>
      <c r="G83" s="59">
        <v>7</v>
      </c>
      <c r="H83" s="55"/>
    </row>
    <row r="84" spans="1:8">
      <c r="A84" s="49"/>
      <c r="B84" s="56"/>
      <c r="C84" s="57" t="s">
        <v>83</v>
      </c>
      <c r="D84" s="58" t="s">
        <v>106</v>
      </c>
      <c r="E84" s="59"/>
      <c r="F84" s="60">
        <v>2640</v>
      </c>
      <c r="G84" s="59">
        <v>4</v>
      </c>
      <c r="H84" s="55"/>
    </row>
    <row r="85" spans="1:8">
      <c r="A85" s="49"/>
      <c r="B85" s="56"/>
      <c r="C85" s="57" t="s">
        <v>78</v>
      </c>
      <c r="D85" s="58" t="s">
        <v>107</v>
      </c>
      <c r="E85" s="59"/>
      <c r="F85" s="60">
        <v>1400</v>
      </c>
      <c r="G85" s="59">
        <v>9</v>
      </c>
      <c r="H85" s="55"/>
    </row>
    <row r="86" spans="1:8">
      <c r="A86" s="49"/>
      <c r="B86" s="56"/>
      <c r="C86" s="57" t="s">
        <v>73</v>
      </c>
      <c r="D86" s="75" t="s">
        <v>108</v>
      </c>
      <c r="E86" s="59"/>
      <c r="F86" s="60">
        <v>4715</v>
      </c>
      <c r="G86" s="59">
        <v>2</v>
      </c>
      <c r="H86" s="55"/>
    </row>
    <row r="87" ht="15.75" spans="1:8">
      <c r="A87" s="63"/>
      <c r="B87" s="64" t="s">
        <v>35</v>
      </c>
      <c r="C87" s="64"/>
      <c r="D87" s="64"/>
      <c r="E87" s="65"/>
      <c r="F87" s="66">
        <f>SUM(F82:F86)</f>
        <v>12310</v>
      </c>
      <c r="G87" s="67">
        <f>SUM(G82:G86)</f>
        <v>29</v>
      </c>
      <c r="H87" s="68"/>
    </row>
    <row r="88" ht="21" spans="1:8">
      <c r="A88" s="69"/>
      <c r="B88" s="70"/>
      <c r="C88" s="71"/>
      <c r="D88" s="71"/>
      <c r="E88" s="71"/>
      <c r="F88" s="72"/>
      <c r="G88" s="71" t="s">
        <v>4</v>
      </c>
      <c r="H88" s="73"/>
    </row>
    <row r="89" ht="16.5" spans="1:8">
      <c r="A89" s="39" t="s">
        <v>134</v>
      </c>
      <c r="B89" s="40"/>
      <c r="C89" s="40"/>
      <c r="D89" s="40"/>
      <c r="E89" s="40"/>
      <c r="F89" s="40"/>
      <c r="G89" s="40"/>
      <c r="H89" s="41"/>
    </row>
    <row r="90" ht="23.25" spans="1:8">
      <c r="A90" s="42" t="s">
        <v>120</v>
      </c>
      <c r="B90" s="43" t="s">
        <v>25</v>
      </c>
      <c r="C90" s="44" t="s">
        <v>121</v>
      </c>
      <c r="D90" s="45" t="s">
        <v>122</v>
      </c>
      <c r="E90" s="46" t="s">
        <v>123</v>
      </c>
      <c r="F90" s="47" t="s">
        <v>124</v>
      </c>
      <c r="G90" s="46" t="s">
        <v>125</v>
      </c>
      <c r="H90" s="48" t="s">
        <v>36</v>
      </c>
    </row>
    <row r="91" spans="1:8">
      <c r="A91" s="49"/>
      <c r="B91" s="50"/>
      <c r="C91" s="57" t="s">
        <v>65</v>
      </c>
      <c r="D91" s="52" t="s">
        <v>104</v>
      </c>
      <c r="E91" s="53"/>
      <c r="F91" s="54">
        <v>2480</v>
      </c>
      <c r="G91" s="53">
        <v>6</v>
      </c>
      <c r="H91" s="55">
        <v>3</v>
      </c>
    </row>
    <row r="92" spans="1:8">
      <c r="A92" s="49"/>
      <c r="B92" s="56"/>
      <c r="C92" s="57" t="s">
        <v>46</v>
      </c>
      <c r="D92" s="58" t="s">
        <v>105</v>
      </c>
      <c r="E92" s="59"/>
      <c r="F92" s="60">
        <v>2615</v>
      </c>
      <c r="G92" s="59">
        <v>3</v>
      </c>
      <c r="H92" s="55"/>
    </row>
    <row r="93" spans="1:8">
      <c r="A93" s="49"/>
      <c r="B93" s="56"/>
      <c r="C93" s="57" t="s">
        <v>77</v>
      </c>
      <c r="D93" s="58" t="s">
        <v>106</v>
      </c>
      <c r="E93" s="59"/>
      <c r="F93" s="60">
        <v>1800</v>
      </c>
      <c r="G93" s="59">
        <v>8</v>
      </c>
      <c r="H93" s="55"/>
    </row>
    <row r="94" spans="1:8">
      <c r="A94" s="49"/>
      <c r="B94" s="56"/>
      <c r="C94" s="57" t="s">
        <v>61</v>
      </c>
      <c r="D94" s="58" t="s">
        <v>107</v>
      </c>
      <c r="E94" s="59"/>
      <c r="F94" s="60">
        <v>3200</v>
      </c>
      <c r="G94" s="59">
        <v>3</v>
      </c>
      <c r="H94" s="55"/>
    </row>
    <row r="95" spans="1:8">
      <c r="A95" s="49"/>
      <c r="B95" s="56"/>
      <c r="C95" s="57" t="s">
        <v>74</v>
      </c>
      <c r="D95" s="58" t="s">
        <v>108</v>
      </c>
      <c r="E95" s="59"/>
      <c r="F95" s="60">
        <v>2535</v>
      </c>
      <c r="G95" s="59">
        <v>6</v>
      </c>
      <c r="H95" s="55"/>
    </row>
    <row r="96" ht="15.75" spans="1:8">
      <c r="A96" s="63"/>
      <c r="B96" s="64" t="s">
        <v>35</v>
      </c>
      <c r="C96" s="64"/>
      <c r="D96" s="64"/>
      <c r="E96" s="65"/>
      <c r="F96" s="66">
        <f>SUM(F91:F95)</f>
        <v>12630</v>
      </c>
      <c r="G96" s="67">
        <f>SUM(G91:G95)</f>
        <v>26</v>
      </c>
      <c r="H96" s="68"/>
    </row>
    <row r="97" ht="20.25" spans="1:8">
      <c r="A97" s="69"/>
      <c r="B97" s="70"/>
      <c r="C97" s="71"/>
      <c r="D97" s="71"/>
      <c r="E97" s="71"/>
      <c r="F97" s="72"/>
      <c r="G97" s="71" t="s">
        <v>4</v>
      </c>
      <c r="H97" s="73"/>
    </row>
    <row r="98" ht="20.25" spans="1:8">
      <c r="A98" s="69"/>
      <c r="B98" s="70"/>
      <c r="C98" s="71"/>
      <c r="D98" s="71"/>
      <c r="E98" s="71"/>
      <c r="F98" s="72"/>
      <c r="G98" s="71"/>
      <c r="H98" s="73"/>
    </row>
    <row r="99" ht="20.25" spans="1:8">
      <c r="A99" s="69"/>
      <c r="B99" s="70"/>
      <c r="C99" s="71"/>
      <c r="D99" s="71"/>
      <c r="E99" s="71"/>
      <c r="F99" s="72"/>
      <c r="G99" s="71"/>
      <c r="H99" s="73"/>
    </row>
    <row r="100" ht="20.25" spans="1:8">
      <c r="A100" s="69"/>
      <c r="B100" s="70"/>
      <c r="C100" s="71"/>
      <c r="D100" s="71"/>
      <c r="E100" s="71"/>
      <c r="F100" s="72"/>
      <c r="G100" s="71"/>
      <c r="H100" s="73"/>
    </row>
    <row r="101" ht="20.25" spans="1:8">
      <c r="A101" s="69"/>
      <c r="B101" s="70"/>
      <c r="C101" s="71"/>
      <c r="D101" s="71"/>
      <c r="E101" s="71"/>
      <c r="F101" s="72"/>
      <c r="G101" s="71"/>
      <c r="H101" s="73"/>
    </row>
    <row r="102" ht="20.25" spans="1:8">
      <c r="A102" s="69"/>
      <c r="B102" s="70"/>
      <c r="C102" s="71"/>
      <c r="D102" s="71"/>
      <c r="E102" s="71"/>
      <c r="F102" s="72"/>
      <c r="G102" s="71"/>
      <c r="H102" s="73"/>
    </row>
    <row r="103" ht="20.25" spans="1:8">
      <c r="A103" s="69"/>
      <c r="B103" s="70"/>
      <c r="C103" s="71"/>
      <c r="D103" s="71"/>
      <c r="E103" s="71"/>
      <c r="F103" s="72"/>
      <c r="G103" s="71"/>
      <c r="H103" s="73"/>
    </row>
    <row r="104" ht="19.5" spans="1:8">
      <c r="A104" s="83"/>
      <c r="B104" s="83"/>
      <c r="C104" s="84"/>
      <c r="D104" s="84"/>
      <c r="E104" s="84"/>
      <c r="F104" s="84"/>
      <c r="G104" s="85"/>
      <c r="H104" s="86"/>
    </row>
    <row r="105" ht="30" customHeight="1" spans="1:8">
      <c r="A105" s="87" t="s">
        <v>135</v>
      </c>
      <c r="B105" s="88"/>
      <c r="C105" s="89"/>
      <c r="D105" s="90"/>
      <c r="E105" s="90"/>
      <c r="F105" s="90"/>
      <c r="G105" s="90"/>
      <c r="H105" s="91"/>
    </row>
    <row r="106" ht="30.95" customHeight="1" spans="1:8">
      <c r="A106" s="87" t="s">
        <v>137</v>
      </c>
      <c r="B106" s="88"/>
      <c r="C106" s="89"/>
      <c r="D106" s="90"/>
      <c r="E106" s="90"/>
      <c r="F106" s="90"/>
      <c r="G106" s="90"/>
      <c r="H106" s="91"/>
    </row>
    <row r="107" ht="30" customHeight="1" spans="1:8">
      <c r="A107" s="87" t="s">
        <v>139</v>
      </c>
      <c r="B107" s="88"/>
      <c r="C107" s="89"/>
      <c r="D107" s="90"/>
      <c r="E107" s="90"/>
      <c r="F107" s="90"/>
      <c r="G107" s="90"/>
      <c r="H107" s="91"/>
    </row>
    <row r="108" ht="32.1" customHeight="1" spans="1:8">
      <c r="A108" s="87" t="s">
        <v>141</v>
      </c>
      <c r="B108" s="88"/>
      <c r="C108" s="92"/>
      <c r="D108" s="90"/>
      <c r="E108" s="90"/>
      <c r="F108" s="90"/>
      <c r="G108" s="90"/>
      <c r="H108" s="91"/>
    </row>
  </sheetData>
  <sortState ref="C10:D14">
    <sortCondition ref="D10:D14"/>
  </sortState>
  <mergeCells count="43">
    <mergeCell ref="A1:H1"/>
    <mergeCell ref="A2:H2"/>
    <mergeCell ref="A4:H4"/>
    <mergeCell ref="A8:H8"/>
    <mergeCell ref="B15:E15"/>
    <mergeCell ref="A17:H17"/>
    <mergeCell ref="B24:E24"/>
    <mergeCell ref="A26:H26"/>
    <mergeCell ref="B33:E33"/>
    <mergeCell ref="A35:H35"/>
    <mergeCell ref="B42:E42"/>
    <mergeCell ref="A44:H44"/>
    <mergeCell ref="B51:E51"/>
    <mergeCell ref="A53:H53"/>
    <mergeCell ref="B60:E60"/>
    <mergeCell ref="A62:H62"/>
    <mergeCell ref="B69:E69"/>
    <mergeCell ref="A71:H71"/>
    <mergeCell ref="B78:E78"/>
    <mergeCell ref="A80:H80"/>
    <mergeCell ref="B87:E87"/>
    <mergeCell ref="A89:H89"/>
    <mergeCell ref="B96:E96"/>
    <mergeCell ref="A10:A15"/>
    <mergeCell ref="A19:A24"/>
    <mergeCell ref="A28:A33"/>
    <mergeCell ref="A37:A42"/>
    <mergeCell ref="A46:A51"/>
    <mergeCell ref="A55:A60"/>
    <mergeCell ref="A64:A69"/>
    <mergeCell ref="A73:A78"/>
    <mergeCell ref="A82:A87"/>
    <mergeCell ref="A91:A96"/>
    <mergeCell ref="H10:H15"/>
    <mergeCell ref="H19:H24"/>
    <mergeCell ref="H28:H33"/>
    <mergeCell ref="H37:H42"/>
    <mergeCell ref="H46:H51"/>
    <mergeCell ref="H55:H60"/>
    <mergeCell ref="H64:H69"/>
    <mergeCell ref="H73:H78"/>
    <mergeCell ref="H82:H87"/>
    <mergeCell ref="H91:H96"/>
  </mergeCells>
  <pageMargins left="0.590551181102362" right="0.393700787401575" top="0.393700787401575" bottom="0.393700787401575" header="0.31496062992126" footer="0.31496062992126"/>
  <pageSetup paperSize="9" orientation="portrait" horizontalDpi="300" verticalDpi="300"/>
  <headerFooter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3"/>
  <sheetViews>
    <sheetView topLeftCell="A55" workbookViewId="0">
      <selection activeCell="D64" sqref="D64"/>
    </sheetView>
  </sheetViews>
  <sheetFormatPr defaultColWidth="9.14285714285714" defaultRowHeight="15" outlineLevelCol="5"/>
  <cols>
    <col min="1" max="1" width="4.71428571428571" style="1" customWidth="1"/>
    <col min="2" max="2" width="6" style="2" customWidth="1"/>
    <col min="3" max="3" width="18.1428571428571" style="2" customWidth="1"/>
    <col min="4" max="4" width="50" style="3" customWidth="1"/>
    <col min="5" max="16384" width="9.14285714285714" style="3"/>
  </cols>
  <sheetData>
    <row r="1" spans="1:6">
      <c r="B1" s="4"/>
      <c r="C1" s="4"/>
      <c r="D1" s="5"/>
    </row>
    <row r="2" customHeight="1" spans="1:6">
      <c r="B2" s="6"/>
      <c r="C2" s="6"/>
      <c r="D2" s="7" t="s">
        <v>0</v>
      </c>
      <c r="E2"/>
      <c r="F2"/>
    </row>
    <row r="3" spans="1:6">
      <c r="B3" s="4"/>
      <c r="C3" s="4"/>
      <c r="D3" s="8" t="s">
        <v>159</v>
      </c>
    </row>
    <row r="4" spans="1:6">
      <c r="B4" s="4"/>
      <c r="C4" s="4"/>
      <c r="D4" s="9" t="s">
        <v>160</v>
      </c>
    </row>
    <row r="5" spans="1:6">
      <c r="B5" s="4"/>
      <c r="C5" s="4"/>
      <c r="D5" s="5"/>
    </row>
    <row r="7" ht="15.75"/>
    <row r="8" ht="30.2" customHeight="1" spans="1:6">
      <c r="A8" s="10">
        <v>1</v>
      </c>
      <c r="B8" s="11" t="s">
        <v>161</v>
      </c>
      <c r="C8" s="12"/>
      <c r="D8" s="13"/>
    </row>
    <row r="9" ht="15.75" spans="1:6">
      <c r="B9" s="14" t="s">
        <v>162</v>
      </c>
      <c r="C9" s="15" t="s">
        <v>163</v>
      </c>
      <c r="D9" s="16" t="s">
        <v>164</v>
      </c>
    </row>
    <row r="10" spans="1:6">
      <c r="B10" s="17">
        <v>1</v>
      </c>
      <c r="C10" s="18"/>
      <c r="D10" s="19" t="s">
        <v>87</v>
      </c>
    </row>
    <row r="11" spans="1:6">
      <c r="B11" s="20">
        <v>2</v>
      </c>
      <c r="C11" s="21"/>
      <c r="D11" s="22" t="s">
        <v>48</v>
      </c>
    </row>
    <row r="12" spans="1:6">
      <c r="B12" s="20">
        <v>3</v>
      </c>
      <c r="C12" s="21"/>
      <c r="D12" s="23" t="s">
        <v>76</v>
      </c>
    </row>
    <row r="13" spans="1:6">
      <c r="B13" s="20">
        <v>4</v>
      </c>
      <c r="C13" s="21"/>
      <c r="D13" s="24" t="s">
        <v>92</v>
      </c>
    </row>
    <row r="14" spans="1:6">
      <c r="B14" s="20">
        <v>5</v>
      </c>
      <c r="C14" s="21"/>
      <c r="D14" s="23" t="s">
        <v>81</v>
      </c>
    </row>
    <row r="15" ht="15.75" spans="1:6">
      <c r="B15" s="25">
        <v>6</v>
      </c>
      <c r="C15" s="26" t="s">
        <v>165</v>
      </c>
      <c r="D15" s="27" t="s">
        <v>93</v>
      </c>
    </row>
    <row r="16" ht="27.95" customHeight="1"/>
    <row r="17" ht="32.1" customHeight="1" spans="1:4">
      <c r="A17" s="10">
        <v>2</v>
      </c>
      <c r="B17" s="11" t="s">
        <v>166</v>
      </c>
      <c r="C17" s="12"/>
      <c r="D17" s="13"/>
    </row>
    <row r="18" ht="15.75" spans="1:4">
      <c r="B18" s="14" t="s">
        <v>162</v>
      </c>
      <c r="C18" s="15" t="s">
        <v>163</v>
      </c>
      <c r="D18" s="16" t="s">
        <v>164</v>
      </c>
    </row>
    <row r="19" spans="1:4">
      <c r="B19" s="17">
        <v>1</v>
      </c>
      <c r="C19" s="18" t="s">
        <v>165</v>
      </c>
      <c r="D19" s="19" t="s">
        <v>167</v>
      </c>
    </row>
    <row r="20" spans="1:4">
      <c r="B20" s="20">
        <v>2</v>
      </c>
      <c r="C20" s="21" t="s">
        <v>165</v>
      </c>
      <c r="D20" s="24" t="s">
        <v>168</v>
      </c>
    </row>
    <row r="21" spans="1:4">
      <c r="B21" s="20">
        <v>3</v>
      </c>
      <c r="C21" s="21" t="s">
        <v>165</v>
      </c>
      <c r="D21" s="24" t="s">
        <v>169</v>
      </c>
    </row>
    <row r="22" spans="1:4">
      <c r="B22" s="20">
        <v>4</v>
      </c>
      <c r="C22" s="21"/>
      <c r="D22" s="24" t="s">
        <v>41</v>
      </c>
    </row>
    <row r="23" spans="1:4">
      <c r="B23" s="20">
        <v>5</v>
      </c>
      <c r="C23" s="21"/>
      <c r="D23" s="22" t="s">
        <v>44</v>
      </c>
    </row>
    <row r="24" customHeight="1" spans="1:4">
      <c r="B24" s="20">
        <v>6</v>
      </c>
      <c r="C24" s="21"/>
      <c r="D24" s="24" t="s">
        <v>42</v>
      </c>
    </row>
    <row r="25" customHeight="1" spans="1:4">
      <c r="B25" s="20">
        <v>7</v>
      </c>
      <c r="C25" s="28"/>
      <c r="D25" s="29" t="s">
        <v>43</v>
      </c>
    </row>
    <row r="26" customHeight="1" spans="1:4">
      <c r="B26" s="25">
        <v>8</v>
      </c>
      <c r="C26" s="26"/>
      <c r="D26" s="30" t="s">
        <v>40</v>
      </c>
    </row>
    <row r="27" hidden="1"/>
    <row r="29" ht="15.75"/>
    <row r="30" ht="30.95" customHeight="1" spans="1:4">
      <c r="A30" s="10">
        <v>3</v>
      </c>
      <c r="B30" s="11" t="s">
        <v>170</v>
      </c>
      <c r="C30" s="12"/>
      <c r="D30" s="13"/>
    </row>
    <row r="31" ht="15.75" spans="1:4">
      <c r="B31" s="14" t="s">
        <v>162</v>
      </c>
      <c r="C31" s="15" t="s">
        <v>163</v>
      </c>
      <c r="D31" s="16" t="s">
        <v>164</v>
      </c>
    </row>
    <row r="32" spans="1:4">
      <c r="B32" s="17">
        <v>1</v>
      </c>
      <c r="C32" s="18" t="s">
        <v>165</v>
      </c>
      <c r="D32" s="19" t="s">
        <v>74</v>
      </c>
    </row>
    <row r="33" customHeight="1" spans="1:4">
      <c r="B33" s="20">
        <v>2</v>
      </c>
      <c r="C33" s="21" t="s">
        <v>165</v>
      </c>
      <c r="D33" s="24" t="s">
        <v>171</v>
      </c>
    </row>
    <row r="34" spans="1:4">
      <c r="B34" s="20">
        <v>3</v>
      </c>
      <c r="C34" s="21"/>
      <c r="D34" s="24" t="s">
        <v>61</v>
      </c>
    </row>
    <row r="35" customHeight="1" spans="1:4">
      <c r="B35" s="20">
        <v>4</v>
      </c>
      <c r="C35" s="21"/>
      <c r="D35" s="24" t="s">
        <v>46</v>
      </c>
    </row>
    <row r="36" spans="1:4">
      <c r="B36" s="20">
        <v>5</v>
      </c>
      <c r="C36" s="21"/>
      <c r="D36" s="24" t="s">
        <v>77</v>
      </c>
    </row>
    <row r="37" spans="1:4">
      <c r="B37" s="20">
        <v>6</v>
      </c>
      <c r="C37" s="21"/>
      <c r="D37" s="24" t="s">
        <v>172</v>
      </c>
    </row>
    <row r="38" ht="15.75" spans="1:4">
      <c r="B38" s="25">
        <v>7</v>
      </c>
      <c r="C38" s="26"/>
      <c r="D38" s="30" t="s">
        <v>65</v>
      </c>
    </row>
    <row r="40" ht="15.75"/>
    <row r="41" ht="30.95" customHeight="1" spans="1:4">
      <c r="A41" s="10">
        <v>4</v>
      </c>
      <c r="B41" s="11" t="s">
        <v>173</v>
      </c>
      <c r="C41" s="12"/>
      <c r="D41" s="13"/>
    </row>
    <row r="42" ht="15.75" spans="1:4">
      <c r="B42" s="14" t="s">
        <v>162</v>
      </c>
      <c r="C42" s="15" t="s">
        <v>163</v>
      </c>
      <c r="D42" s="16" t="s">
        <v>164</v>
      </c>
    </row>
    <row r="43" spans="1:4">
      <c r="B43" s="17">
        <v>1</v>
      </c>
      <c r="C43" s="18" t="s">
        <v>165</v>
      </c>
      <c r="D43" s="19" t="s">
        <v>95</v>
      </c>
    </row>
    <row r="44" spans="1:4">
      <c r="B44" s="20">
        <v>2</v>
      </c>
      <c r="C44" s="21" t="s">
        <v>165</v>
      </c>
      <c r="D44" s="24" t="s">
        <v>98</v>
      </c>
    </row>
    <row r="45" spans="1:4">
      <c r="B45" s="20">
        <v>3</v>
      </c>
      <c r="C45" s="21"/>
      <c r="D45" s="24" t="s">
        <v>72</v>
      </c>
    </row>
    <row r="46" spans="1:4">
      <c r="B46" s="20">
        <v>4</v>
      </c>
      <c r="C46" s="21"/>
      <c r="D46" s="22" t="s">
        <v>47</v>
      </c>
    </row>
    <row r="47" spans="1:4">
      <c r="B47" s="20">
        <v>5</v>
      </c>
      <c r="C47" s="21"/>
      <c r="D47" s="24" t="s">
        <v>57</v>
      </c>
    </row>
    <row r="48" spans="1:4">
      <c r="B48" s="31">
        <v>6</v>
      </c>
      <c r="C48" s="28"/>
      <c r="D48" s="29" t="s">
        <v>60</v>
      </c>
    </row>
    <row r="49" ht="15.75" spans="1:4">
      <c r="B49" s="25">
        <v>7</v>
      </c>
      <c r="C49" s="26"/>
      <c r="D49" s="30" t="s">
        <v>80</v>
      </c>
    </row>
    <row r="51" ht="15.75"/>
    <row r="52" ht="30.95" customHeight="1" spans="1:4">
      <c r="A52" s="10">
        <v>5</v>
      </c>
      <c r="B52" s="11" t="s">
        <v>174</v>
      </c>
      <c r="C52" s="12"/>
      <c r="D52" s="13"/>
    </row>
    <row r="53" ht="15.75" spans="1:4">
      <c r="B53" s="14" t="s">
        <v>162</v>
      </c>
      <c r="C53" s="15" t="s">
        <v>163</v>
      </c>
      <c r="D53" s="16" t="s">
        <v>164</v>
      </c>
    </row>
    <row r="54" spans="1:4">
      <c r="B54" s="17">
        <v>2</v>
      </c>
      <c r="C54" s="18"/>
      <c r="D54" s="32" t="s">
        <v>82</v>
      </c>
    </row>
    <row r="55" spans="1:4">
      <c r="B55" s="20">
        <v>3</v>
      </c>
      <c r="C55" s="21"/>
      <c r="D55" s="24" t="s">
        <v>79</v>
      </c>
    </row>
    <row r="56" spans="1:4">
      <c r="B56" s="20">
        <v>4</v>
      </c>
      <c r="C56" s="21"/>
      <c r="D56" s="24" t="s">
        <v>56</v>
      </c>
    </row>
    <row r="57" spans="1:4">
      <c r="B57" s="20">
        <v>5</v>
      </c>
      <c r="C57" s="21"/>
      <c r="D57" s="24" t="s">
        <v>88</v>
      </c>
    </row>
    <row r="58" ht="15.75" spans="1:4">
      <c r="B58" s="25">
        <v>1</v>
      </c>
      <c r="C58" s="26"/>
      <c r="D58" s="30" t="s">
        <v>70</v>
      </c>
    </row>
    <row r="60" ht="15.75"/>
    <row r="61" ht="30.95" customHeight="1" spans="1:4">
      <c r="A61" s="10">
        <v>6</v>
      </c>
      <c r="B61" s="11" t="s">
        <v>175</v>
      </c>
      <c r="C61" s="12"/>
      <c r="D61" s="13"/>
    </row>
    <row r="62" ht="15.75" spans="1:4">
      <c r="B62" s="14" t="s">
        <v>162</v>
      </c>
      <c r="C62" s="15" t="s">
        <v>163</v>
      </c>
      <c r="D62" s="16" t="s">
        <v>164</v>
      </c>
    </row>
    <row r="63" spans="1:4">
      <c r="B63" s="17">
        <v>1</v>
      </c>
      <c r="C63" s="18" t="s">
        <v>165</v>
      </c>
      <c r="D63" s="19" t="s">
        <v>176</v>
      </c>
    </row>
    <row r="64" spans="1:4">
      <c r="B64" s="20">
        <v>2</v>
      </c>
      <c r="C64" s="21" t="s">
        <v>165</v>
      </c>
      <c r="D64" s="24" t="s">
        <v>68</v>
      </c>
    </row>
    <row r="65" spans="1:4">
      <c r="B65" s="20">
        <v>3</v>
      </c>
      <c r="C65" s="21"/>
      <c r="D65" s="24" t="s">
        <v>51</v>
      </c>
    </row>
    <row r="66" spans="1:4">
      <c r="B66" s="20">
        <v>4</v>
      </c>
      <c r="C66" s="21"/>
      <c r="D66" s="22" t="s">
        <v>62</v>
      </c>
    </row>
    <row r="67" spans="1:4">
      <c r="B67" s="20">
        <v>5</v>
      </c>
      <c r="C67" s="21"/>
      <c r="D67" s="24" t="s">
        <v>86</v>
      </c>
    </row>
    <row r="68" spans="1:4">
      <c r="B68" s="31">
        <v>6</v>
      </c>
      <c r="C68" s="28"/>
      <c r="D68" s="29" t="s">
        <v>53</v>
      </c>
    </row>
    <row r="69" ht="15.75" spans="1:4">
      <c r="B69" s="25">
        <v>7</v>
      </c>
      <c r="C69" s="26"/>
      <c r="D69" s="30" t="s">
        <v>49</v>
      </c>
    </row>
    <row r="71" ht="15.75"/>
    <row r="72" ht="30.95" customHeight="1" spans="1:4">
      <c r="A72" s="10">
        <v>7</v>
      </c>
      <c r="B72" s="11" t="s">
        <v>177</v>
      </c>
      <c r="C72" s="12"/>
      <c r="D72" s="13"/>
    </row>
    <row r="73" ht="15.75" spans="1:4">
      <c r="B73" s="14" t="s">
        <v>162</v>
      </c>
      <c r="C73" s="15" t="s">
        <v>163</v>
      </c>
      <c r="D73" s="16" t="s">
        <v>164</v>
      </c>
    </row>
    <row r="74" spans="1:4">
      <c r="B74" s="17">
        <v>1</v>
      </c>
      <c r="C74" s="18" t="s">
        <v>165</v>
      </c>
      <c r="D74" s="19" t="s">
        <v>178</v>
      </c>
    </row>
    <row r="75" spans="1:4">
      <c r="B75" s="20">
        <v>2</v>
      </c>
      <c r="C75" s="21" t="s">
        <v>165</v>
      </c>
      <c r="D75" s="24" t="s">
        <v>179</v>
      </c>
    </row>
    <row r="76" spans="1:4">
      <c r="B76" s="20">
        <v>3</v>
      </c>
      <c r="C76" s="21"/>
      <c r="D76" s="24" t="s">
        <v>69</v>
      </c>
    </row>
    <row r="77" spans="1:4">
      <c r="B77" s="20">
        <v>4</v>
      </c>
      <c r="C77" s="21"/>
      <c r="D77" s="22" t="s">
        <v>55</v>
      </c>
    </row>
    <row r="78" spans="1:4">
      <c r="B78" s="20">
        <v>5</v>
      </c>
      <c r="C78" s="21"/>
      <c r="D78" s="24" t="s">
        <v>54</v>
      </c>
    </row>
    <row r="79" spans="1:4">
      <c r="B79" s="20">
        <v>6</v>
      </c>
      <c r="C79" s="21"/>
      <c r="D79" s="24" t="s">
        <v>52</v>
      </c>
    </row>
    <row r="80" ht="15.75" spans="1:4">
      <c r="B80" s="25">
        <v>7</v>
      </c>
      <c r="C80" s="26"/>
      <c r="D80" s="30" t="s">
        <v>89</v>
      </c>
    </row>
    <row r="82" ht="15.75"/>
    <row r="83" ht="30.95" customHeight="1" spans="1:4">
      <c r="A83" s="10">
        <v>8</v>
      </c>
      <c r="B83" s="11" t="s">
        <v>180</v>
      </c>
      <c r="C83" s="12"/>
      <c r="D83" s="13"/>
    </row>
    <row r="84" ht="15.75" spans="1:4">
      <c r="B84" s="14" t="s">
        <v>162</v>
      </c>
      <c r="C84" s="15" t="s">
        <v>163</v>
      </c>
      <c r="D84" s="16" t="s">
        <v>164</v>
      </c>
    </row>
    <row r="85" spans="1:4">
      <c r="B85" s="17">
        <v>1</v>
      </c>
      <c r="C85" s="18" t="s">
        <v>165</v>
      </c>
      <c r="D85" s="19" t="s">
        <v>50</v>
      </c>
    </row>
    <row r="86" spans="1:4">
      <c r="B86" s="20">
        <v>2</v>
      </c>
      <c r="C86" s="21" t="s">
        <v>165</v>
      </c>
      <c r="D86" s="24" t="s">
        <v>181</v>
      </c>
    </row>
    <row r="87" spans="1:4">
      <c r="B87" s="20">
        <v>3</v>
      </c>
      <c r="C87" s="21"/>
      <c r="D87" s="24" t="s">
        <v>63</v>
      </c>
    </row>
    <row r="88" spans="1:4">
      <c r="B88" s="20">
        <v>4</v>
      </c>
      <c r="C88" s="21"/>
      <c r="D88" s="22" t="s">
        <v>67</v>
      </c>
    </row>
    <row r="89" spans="1:4">
      <c r="B89" s="20">
        <v>5</v>
      </c>
      <c r="C89" s="21"/>
      <c r="D89" s="24" t="s">
        <v>84</v>
      </c>
    </row>
    <row r="90" spans="1:4">
      <c r="B90" s="20">
        <v>6</v>
      </c>
      <c r="C90" s="21"/>
      <c r="D90" s="24" t="s">
        <v>75</v>
      </c>
    </row>
    <row r="91" ht="15.75" spans="1:4">
      <c r="B91" s="25">
        <v>7</v>
      </c>
      <c r="C91" s="26"/>
      <c r="D91" s="30" t="s">
        <v>45</v>
      </c>
    </row>
    <row r="93" ht="15.75"/>
    <row r="94" ht="30.95" customHeight="1" spans="1:4">
      <c r="A94" s="10">
        <v>9</v>
      </c>
      <c r="B94" s="11" t="s">
        <v>182</v>
      </c>
      <c r="C94" s="12"/>
      <c r="D94" s="13"/>
    </row>
    <row r="95" ht="15.75" spans="1:4">
      <c r="B95" s="14" t="s">
        <v>162</v>
      </c>
      <c r="C95" s="15" t="s">
        <v>163</v>
      </c>
      <c r="D95" s="16" t="s">
        <v>164</v>
      </c>
    </row>
    <row r="96" spans="1:4">
      <c r="B96" s="17">
        <v>1</v>
      </c>
      <c r="C96" s="18" t="s">
        <v>165</v>
      </c>
      <c r="D96" s="32" t="s">
        <v>94</v>
      </c>
    </row>
    <row r="97" spans="1:4">
      <c r="B97" s="20">
        <v>2</v>
      </c>
      <c r="C97" s="21" t="s">
        <v>165</v>
      </c>
      <c r="D97" s="24" t="s">
        <v>91</v>
      </c>
    </row>
    <row r="98" spans="1:4">
      <c r="B98" s="20">
        <v>3</v>
      </c>
      <c r="C98" s="21"/>
      <c r="D98" s="24" t="s">
        <v>83</v>
      </c>
    </row>
    <row r="99" spans="1:4">
      <c r="B99" s="20">
        <v>4</v>
      </c>
      <c r="C99" s="21"/>
      <c r="D99" s="24" t="s">
        <v>58</v>
      </c>
    </row>
    <row r="100" spans="1:4">
      <c r="B100" s="20">
        <v>5</v>
      </c>
      <c r="C100" s="21"/>
      <c r="D100" s="24" t="s">
        <v>71</v>
      </c>
    </row>
    <row r="101" spans="1:4">
      <c r="B101" s="20">
        <v>6</v>
      </c>
      <c r="C101" s="21"/>
      <c r="D101" s="24" t="s">
        <v>78</v>
      </c>
    </row>
    <row r="102" ht="15.75" spans="1:4">
      <c r="B102" s="25">
        <v>7</v>
      </c>
      <c r="C102" s="26"/>
      <c r="D102" s="30" t="s">
        <v>73</v>
      </c>
    </row>
    <row r="104" ht="15.75"/>
    <row r="105" ht="30.95" customHeight="1" spans="1:4">
      <c r="A105" s="10">
        <v>10</v>
      </c>
      <c r="B105" s="11" t="s">
        <v>183</v>
      </c>
      <c r="C105" s="12"/>
      <c r="D105" s="13"/>
    </row>
    <row r="106" ht="15.75" spans="1:4">
      <c r="B106" s="14" t="s">
        <v>162</v>
      </c>
      <c r="C106" s="15" t="s">
        <v>163</v>
      </c>
      <c r="D106" s="16" t="s">
        <v>164</v>
      </c>
    </row>
    <row r="107" spans="1:4">
      <c r="B107" s="17">
        <v>1</v>
      </c>
      <c r="C107" s="18" t="s">
        <v>165</v>
      </c>
      <c r="D107" s="19" t="s">
        <v>97</v>
      </c>
    </row>
    <row r="108" spans="1:4">
      <c r="B108" s="20">
        <v>2</v>
      </c>
      <c r="C108" s="21" t="s">
        <v>165</v>
      </c>
      <c r="D108" s="24" t="s">
        <v>59</v>
      </c>
    </row>
    <row r="109" spans="1:4">
      <c r="B109" s="20">
        <v>3</v>
      </c>
      <c r="C109" s="21"/>
      <c r="D109" s="24" t="s">
        <v>90</v>
      </c>
    </row>
    <row r="110" spans="1:4">
      <c r="B110" s="20">
        <v>4</v>
      </c>
      <c r="C110" s="21"/>
      <c r="D110" s="22" t="s">
        <v>66</v>
      </c>
    </row>
    <row r="111" spans="1:4">
      <c r="B111" s="20">
        <v>5</v>
      </c>
      <c r="C111" s="21"/>
      <c r="D111" s="24" t="s">
        <v>64</v>
      </c>
    </row>
    <row r="112" spans="1:4">
      <c r="B112" s="20">
        <v>6</v>
      </c>
      <c r="C112" s="21"/>
      <c r="D112" s="24" t="s">
        <v>96</v>
      </c>
    </row>
    <row r="113" ht="15.75" spans="2:4">
      <c r="B113" s="25">
        <v>7</v>
      </c>
      <c r="C113" s="26"/>
      <c r="D113" s="30" t="s">
        <v>85</v>
      </c>
    </row>
  </sheetData>
  <sortState ref="C32:D38">
    <sortCondition ref="C32:C38"/>
  </sortState>
  <mergeCells count="10">
    <mergeCell ref="B8:D8"/>
    <mergeCell ref="B17:D17"/>
    <mergeCell ref="B30:D30"/>
    <mergeCell ref="B41:D41"/>
    <mergeCell ref="B52:D52"/>
    <mergeCell ref="B61:D61"/>
    <mergeCell ref="B72:D72"/>
    <mergeCell ref="B83:D83"/>
    <mergeCell ref="B94:D94"/>
    <mergeCell ref="B105:D105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EKIPNO</vt:lpstr>
      <vt:lpstr>KONČNI POSAMEZNO</vt:lpstr>
      <vt:lpstr>POSAMEZNO</vt:lpstr>
      <vt:lpstr>KRAJNE ŠTEVILKE in TABELE</vt:lpstr>
      <vt:lpstr>RADLJE 10.10.2026</vt:lpstr>
      <vt:lpstr>RADLJE 11.10.2026</vt:lpstr>
      <vt:lpstr>MOZIRJE-PRESERJE 18.4.2026</vt:lpstr>
      <vt:lpstr>MOZIRJE-PRESERJE 19.4.2026</vt:lpstr>
      <vt:lpstr>VELENJE 20.6.2026</vt:lpstr>
      <vt:lpstr>VELENJE 21.6.2026</vt:lpstr>
      <vt:lpstr>BRESTANICA 19.09.2026</vt:lpstr>
      <vt:lpstr>BRESTANICA 20.9.2026</vt:lpstr>
      <vt:lpstr>List1</vt:lpstr>
      <vt:lpstr>EKIPE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Vesna</dc:creator>
  <cp:lastModifiedBy>Vesna</cp:lastModifiedBy>
  <dcterms:created xsi:type="dcterms:W3CDTF">2023-01-03T09:44:00Z</dcterms:created>
  <cp:lastPrinted>2026-10-12T08:21:00Z</cp:lastPrinted>
  <dcterms:modified xsi:type="dcterms:W3CDTF">2026-10-13T05:42:10Z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18F0FDDC1A074FB0902FEC97D28872C8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